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filterPrivacy="1"/>
  <bookViews>
    <workbookView windowHeight="7530" windowWidth="20490" xWindow="0" yWindow="0"/>
  </bookViews>
  <sheets>
    <sheet r:id="rId1" name="様式5-1" sheetId="4"/>
    <sheet r:id="rId2" name="様式5‐2" sheetId="1"/>
    <sheet r:id="rId3" name="様式5-3" sheetId="5"/>
    <sheet r:id="rId4" name="対象人件費等計算書 (記載例)" sheetId="6"/>
    <sheet r:id="rId5" name="事務の流れ" sheetId="7"/>
  </sheets>
  <definedNames>
    <definedName localSheetId="3" name="_xlnm.Print_Area">'対象人件費等計算書 (記載例)'!$A$1:$I$134</definedName>
    <definedName localSheetId="2" name="_xlnm.Print_Area">'様式5-3'!$A$1:$I$134</definedName>
  </definedNames>
  <calcPr calcId="162913"/>
</workbook>
</file>

<file path=xl/calcChain.xml><?xml version="1.0" encoding="utf-8"?>
<calcChain xmlns="http://schemas.openxmlformats.org/spreadsheetml/2006/main">
  <c r="H49" i="6" l="1"/>
  <c r="G49" i="6"/>
  <c r="F49" i="6"/>
  <c r="E49" i="6"/>
  <c r="D49" i="6"/>
  <c r="H48" i="6"/>
  <c r="G48" i="6"/>
  <c r="F48" i="6"/>
  <c r="E48" i="6"/>
  <c r="D48" i="6"/>
  <c r="H47" i="6"/>
  <c r="G47" i="6"/>
  <c r="F47" i="6"/>
  <c r="E47" i="6"/>
  <c r="D47" i="6"/>
  <c r="E35" i="6"/>
  <c r="E37" i="6" s="1"/>
  <c r="H32" i="6"/>
  <c r="G32" i="6"/>
  <c r="F32" i="6"/>
  <c r="E32" i="6"/>
  <c r="D32" i="6"/>
  <c r="E23" i="6"/>
  <c r="E25" i="6" s="1"/>
  <c r="H20" i="6"/>
  <c r="G20" i="6"/>
  <c r="F20" i="6"/>
  <c r="E20" i="6"/>
  <c r="D20" i="6"/>
  <c r="E13" i="6"/>
  <c r="E14" i="6" s="1"/>
  <c r="E11" i="6"/>
  <c r="E50" i="6" s="1"/>
  <c r="H5" i="6"/>
  <c r="E54" i="6" s="1"/>
  <c r="H49" i="5"/>
  <c r="G49" i="5"/>
  <c r="F49" i="5"/>
  <c r="E49" i="5"/>
  <c r="D49" i="5"/>
  <c r="H48" i="5"/>
  <c r="G48" i="5"/>
  <c r="F48" i="5"/>
  <c r="E48" i="5"/>
  <c r="D48" i="5"/>
  <c r="H47" i="5"/>
  <c r="G47" i="5"/>
  <c r="F47" i="5"/>
  <c r="E47" i="5"/>
  <c r="D47" i="5"/>
  <c r="E37" i="5"/>
  <c r="E39" i="5" s="1"/>
  <c r="E35" i="5"/>
  <c r="H32" i="5"/>
  <c r="G32" i="5"/>
  <c r="F32" i="5"/>
  <c r="E32" i="5"/>
  <c r="D32" i="5"/>
  <c r="E23" i="5"/>
  <c r="E25" i="5" s="1"/>
  <c r="H20" i="5"/>
  <c r="G20" i="5"/>
  <c r="F20" i="5"/>
  <c r="E20" i="5"/>
  <c r="D20" i="5"/>
  <c r="E11" i="5"/>
  <c r="E50" i="5" s="1"/>
  <c r="H5" i="5"/>
  <c r="E54" i="5" s="1"/>
  <c r="E39" i="6" l="1"/>
  <c r="E38" i="6"/>
  <c r="E52" i="6"/>
  <c r="E55" i="6" s="1"/>
  <c r="E56" i="6" s="1"/>
  <c r="F11" i="6"/>
  <c r="E53" i="6"/>
  <c r="E27" i="6"/>
  <c r="E26" i="6"/>
  <c r="E51" i="6"/>
  <c r="E15" i="6"/>
  <c r="E26" i="5"/>
  <c r="E27" i="5"/>
  <c r="E38" i="5"/>
  <c r="E13" i="5"/>
  <c r="E57" i="6" l="1"/>
  <c r="E58" i="6" s="1"/>
  <c r="F13" i="6"/>
  <c r="F35" i="6"/>
  <c r="F23" i="6"/>
  <c r="E51" i="5"/>
  <c r="E15" i="5"/>
  <c r="E14" i="5"/>
  <c r="F35" i="5"/>
  <c r="F23" i="5"/>
  <c r="F37" i="6" l="1"/>
  <c r="F38" i="6" s="1"/>
  <c r="F50" i="6"/>
  <c r="F14" i="6"/>
  <c r="F15" i="6"/>
  <c r="F25" i="6"/>
  <c r="F26" i="6" s="1"/>
  <c r="F37" i="5"/>
  <c r="F38" i="5" s="1"/>
  <c r="F25" i="5"/>
  <c r="F26" i="5" s="1"/>
  <c r="E52" i="5"/>
  <c r="F11" i="5"/>
  <c r="F27" i="6" l="1"/>
  <c r="F51" i="6"/>
  <c r="G23" i="6"/>
  <c r="F52" i="6"/>
  <c r="G11" i="6"/>
  <c r="G35" i="6"/>
  <c r="F39" i="6"/>
  <c r="G35" i="5"/>
  <c r="F13" i="5"/>
  <c r="F50" i="5"/>
  <c r="F15" i="5"/>
  <c r="E55" i="5"/>
  <c r="E56" i="5" s="1"/>
  <c r="E53" i="5"/>
  <c r="G23" i="5"/>
  <c r="F27" i="5"/>
  <c r="F39" i="5"/>
  <c r="G13" i="6" l="1"/>
  <c r="G50" i="6"/>
  <c r="G37" i="6"/>
  <c r="G38" i="6" s="1"/>
  <c r="F55" i="6"/>
  <c r="F56" i="6" s="1"/>
  <c r="F53" i="6"/>
  <c r="G25" i="6"/>
  <c r="G26" i="6" s="1"/>
  <c r="E57" i="5"/>
  <c r="E58" i="5" s="1"/>
  <c r="F51" i="5"/>
  <c r="F14" i="5"/>
  <c r="G37" i="5"/>
  <c r="G38" i="5" s="1"/>
  <c r="G25" i="5"/>
  <c r="G26" i="5" s="1"/>
  <c r="F57" i="6" l="1"/>
  <c r="F58" i="6" s="1"/>
  <c r="G39" i="6"/>
  <c r="H23" i="6"/>
  <c r="G51" i="6"/>
  <c r="G14" i="6"/>
  <c r="H35" i="6"/>
  <c r="G27" i="6"/>
  <c r="G15" i="6"/>
  <c r="H23" i="5"/>
  <c r="F52" i="5"/>
  <c r="G11" i="5"/>
  <c r="H35" i="5"/>
  <c r="G27" i="5"/>
  <c r="G39" i="5"/>
  <c r="G52" i="6" l="1"/>
  <c r="H11" i="6"/>
  <c r="H25" i="6"/>
  <c r="H26" i="6" s="1"/>
  <c r="H37" i="6"/>
  <c r="H38" i="6" s="1"/>
  <c r="H37" i="5"/>
  <c r="H38" i="5" s="1"/>
  <c r="G50" i="5"/>
  <c r="G13" i="5"/>
  <c r="F55" i="5"/>
  <c r="F56" i="5" s="1"/>
  <c r="F53" i="5"/>
  <c r="H27" i="5"/>
  <c r="H25" i="5"/>
  <c r="H26" i="5" s="1"/>
  <c r="H39" i="6" l="1"/>
  <c r="H27" i="6"/>
  <c r="H50" i="6"/>
  <c r="H13" i="6"/>
  <c r="G55" i="6"/>
  <c r="G56" i="6" s="1"/>
  <c r="G53" i="6"/>
  <c r="F57" i="5"/>
  <c r="F58" i="5" s="1"/>
  <c r="G51" i="5"/>
  <c r="G14" i="5"/>
  <c r="G15" i="5"/>
  <c r="H39" i="5"/>
  <c r="G57" i="6" l="1"/>
  <c r="G58" i="6" s="1"/>
  <c r="H51" i="6"/>
  <c r="H14" i="6"/>
  <c r="H52" i="6" s="1"/>
  <c r="H15" i="6"/>
  <c r="H11" i="5"/>
  <c r="G52" i="5"/>
  <c r="H55" i="6" l="1"/>
  <c r="H56" i="6" s="1"/>
  <c r="H53" i="6"/>
  <c r="H13" i="5"/>
  <c r="H50" i="5"/>
  <c r="G55" i="5"/>
  <c r="G56" i="5" s="1"/>
  <c r="G53" i="5"/>
  <c r="H57" i="6" l="1"/>
  <c r="H58" i="6" s="1"/>
  <c r="G57" i="5"/>
  <c r="G58" i="5" s="1"/>
  <c r="H51" i="5"/>
  <c r="H14" i="5"/>
  <c r="H52" i="5" s="1"/>
  <c r="H15" i="5"/>
  <c r="H55" i="5" l="1"/>
  <c r="H56" i="5" s="1"/>
  <c r="H53" i="5"/>
  <c r="H57" i="5" l="1"/>
  <c r="H58" i="5" s="1"/>
</calcChain>
</file>

<file path=xl/sharedStrings.xml><?xml version="1.0" encoding="utf-8"?>
<sst xmlns="http://schemas.openxmlformats.org/spreadsheetml/2006/main" count="423" uniqueCount="214">
  <si>
    <t>区分</t>
    <rPh sb="0" eb="2">
      <t>クブン</t>
    </rPh>
    <phoneticPr fontId="1"/>
  </si>
  <si>
    <t>収入項目</t>
    <rPh sb="0" eb="2">
      <t>シュウニュウ</t>
    </rPh>
    <rPh sb="2" eb="4">
      <t>コウモク</t>
    </rPh>
    <phoneticPr fontId="1"/>
  </si>
  <si>
    <t>指定管理料</t>
    <rPh sb="0" eb="2">
      <t>シテイ</t>
    </rPh>
    <rPh sb="2" eb="4">
      <t>カンリ</t>
    </rPh>
    <rPh sb="4" eb="5">
      <t>リョウ</t>
    </rPh>
    <phoneticPr fontId="1"/>
  </si>
  <si>
    <t>自動販売機収入</t>
    <rPh sb="0" eb="2">
      <t>ジドウ</t>
    </rPh>
    <rPh sb="2" eb="5">
      <t>ハンバイキ</t>
    </rPh>
    <rPh sb="5" eb="7">
      <t>シュウニュウ</t>
    </rPh>
    <phoneticPr fontId="1"/>
  </si>
  <si>
    <t>その他収入</t>
    <rPh sb="2" eb="3">
      <t>タ</t>
    </rPh>
    <rPh sb="3" eb="5">
      <t>シュウニュウ</t>
    </rPh>
    <phoneticPr fontId="1"/>
  </si>
  <si>
    <t>収入計</t>
    <rPh sb="0" eb="2">
      <t>シュウニュウ</t>
    </rPh>
    <rPh sb="2" eb="3">
      <t>ケイ</t>
    </rPh>
    <phoneticPr fontId="1"/>
  </si>
  <si>
    <t>支出項目</t>
    <rPh sb="0" eb="2">
      <t>シシュツ</t>
    </rPh>
    <rPh sb="2" eb="4">
      <t>コウモク</t>
    </rPh>
    <phoneticPr fontId="1"/>
  </si>
  <si>
    <t>人件費</t>
    <rPh sb="0" eb="3">
      <t>ジンケンヒ</t>
    </rPh>
    <phoneticPr fontId="1"/>
  </si>
  <si>
    <t>その他人員</t>
    <rPh sb="2" eb="3">
      <t>タ</t>
    </rPh>
    <rPh sb="3" eb="5">
      <t>ジンイン</t>
    </rPh>
    <phoneticPr fontId="1"/>
  </si>
  <si>
    <t>事務費</t>
    <rPh sb="0" eb="2">
      <t>ジム</t>
    </rPh>
    <rPh sb="2" eb="3">
      <t>ヒ</t>
    </rPh>
    <phoneticPr fontId="1"/>
  </si>
  <si>
    <t>事務用消耗品</t>
    <rPh sb="0" eb="2">
      <t>ジム</t>
    </rPh>
    <rPh sb="2" eb="3">
      <t>ヨウ</t>
    </rPh>
    <rPh sb="3" eb="6">
      <t>ショウモウヒン</t>
    </rPh>
    <phoneticPr fontId="2"/>
  </si>
  <si>
    <t>施設用消耗品</t>
    <rPh sb="0" eb="2">
      <t>シセツ</t>
    </rPh>
    <rPh sb="2" eb="3">
      <t>ヨウ</t>
    </rPh>
    <rPh sb="3" eb="6">
      <t>ショウモウヒン</t>
    </rPh>
    <phoneticPr fontId="2"/>
  </si>
  <si>
    <t>通信費</t>
    <rPh sb="0" eb="3">
      <t>ツウシンヒ</t>
    </rPh>
    <phoneticPr fontId="2"/>
  </si>
  <si>
    <t>印刷費</t>
    <rPh sb="0" eb="3">
      <t>インサツヒ</t>
    </rPh>
    <phoneticPr fontId="2"/>
  </si>
  <si>
    <t>警備</t>
    <rPh sb="0" eb="2">
      <t>ケイビ</t>
    </rPh>
    <phoneticPr fontId="2"/>
  </si>
  <si>
    <t>清掃</t>
    <rPh sb="0" eb="2">
      <t>セイソウ</t>
    </rPh>
    <phoneticPr fontId="2"/>
  </si>
  <si>
    <t>その他</t>
    <rPh sb="2" eb="3">
      <t>タ</t>
    </rPh>
    <phoneticPr fontId="2"/>
  </si>
  <si>
    <t>管理費</t>
    <rPh sb="0" eb="3">
      <t>カンリヒ</t>
    </rPh>
    <phoneticPr fontId="1"/>
  </si>
  <si>
    <t>保険料</t>
    <rPh sb="0" eb="2">
      <t>ホケン</t>
    </rPh>
    <rPh sb="2" eb="3">
      <t>リョウ</t>
    </rPh>
    <phoneticPr fontId="1"/>
  </si>
  <si>
    <t>その他経費</t>
    <rPh sb="2" eb="3">
      <t>タ</t>
    </rPh>
    <rPh sb="3" eb="5">
      <t>ケイヒ</t>
    </rPh>
    <phoneticPr fontId="1"/>
  </si>
  <si>
    <t>その他</t>
    <rPh sb="2" eb="3">
      <t>タ</t>
    </rPh>
    <phoneticPr fontId="1"/>
  </si>
  <si>
    <t>金額</t>
    <rPh sb="0" eb="2">
      <t>キンガク</t>
    </rPh>
    <phoneticPr fontId="1"/>
  </si>
  <si>
    <t>管理運営経費計</t>
    <rPh sb="0" eb="2">
      <t>カンリ</t>
    </rPh>
    <rPh sb="2" eb="4">
      <t>ウンエイ</t>
    </rPh>
    <rPh sb="4" eb="6">
      <t>ケイヒ</t>
    </rPh>
    <rPh sb="6" eb="7">
      <t>ケイ</t>
    </rPh>
    <phoneticPr fontId="1"/>
  </si>
  <si>
    <t>備考</t>
    <rPh sb="0" eb="2">
      <t>ビコウ</t>
    </rPh>
    <phoneticPr fontId="1"/>
  </si>
  <si>
    <t>※年度ごとに作成してください。欄が不足する場合は追加してください。</t>
    <rPh sb="1" eb="3">
      <t>ネンド</t>
    </rPh>
    <rPh sb="6" eb="8">
      <t>サクセイ</t>
    </rPh>
    <rPh sb="15" eb="16">
      <t>ラン</t>
    </rPh>
    <rPh sb="17" eb="19">
      <t>フソク</t>
    </rPh>
    <rPh sb="21" eb="23">
      <t>バアイ</t>
    </rPh>
    <rPh sb="24" eb="26">
      <t>ツイカ</t>
    </rPh>
    <phoneticPr fontId="1"/>
  </si>
  <si>
    <t>※外部委託する項目は備考欄にその旨記載してください。</t>
    <rPh sb="1" eb="3">
      <t>ガイブ</t>
    </rPh>
    <rPh sb="3" eb="5">
      <t>イタク</t>
    </rPh>
    <rPh sb="7" eb="9">
      <t>コウモク</t>
    </rPh>
    <rPh sb="10" eb="12">
      <t>ビコウ</t>
    </rPh>
    <rPh sb="12" eb="13">
      <t>ラン</t>
    </rPh>
    <rPh sb="16" eb="17">
      <t>ムネ</t>
    </rPh>
    <rPh sb="17" eb="19">
      <t>キサイ</t>
    </rPh>
    <phoneticPr fontId="1"/>
  </si>
  <si>
    <t>（単位：千円）</t>
    <rPh sb="1" eb="3">
      <t>タンイ</t>
    </rPh>
    <rPh sb="4" eb="6">
      <t>センエン</t>
    </rPh>
    <phoneticPr fontId="1"/>
  </si>
  <si>
    <t>内訳金額等算出根拠</t>
    <rPh sb="0" eb="2">
      <t>ウチワケ</t>
    </rPh>
    <rPh sb="2" eb="4">
      <t>キンガク</t>
    </rPh>
    <rPh sb="4" eb="5">
      <t>ナド</t>
    </rPh>
    <rPh sb="5" eb="7">
      <t>サンシュツ</t>
    </rPh>
    <rPh sb="7" eb="9">
      <t>コンキョ</t>
    </rPh>
    <phoneticPr fontId="1"/>
  </si>
  <si>
    <t>本社・事業所経費</t>
    <rPh sb="0" eb="2">
      <t>ホンシャ</t>
    </rPh>
    <rPh sb="3" eb="6">
      <t>ジギョウショ</t>
    </rPh>
    <rPh sb="6" eb="8">
      <t>ケイヒ</t>
    </rPh>
    <phoneticPr fontId="1"/>
  </si>
  <si>
    <t>労務管理</t>
    <rPh sb="0" eb="2">
      <t>ロウム</t>
    </rPh>
    <rPh sb="2" eb="4">
      <t>カンリ</t>
    </rPh>
    <phoneticPr fontId="1"/>
  </si>
  <si>
    <t>出納管理</t>
    <rPh sb="0" eb="2">
      <t>スイトウ</t>
    </rPh>
    <rPh sb="2" eb="4">
      <t>カンリ</t>
    </rPh>
    <phoneticPr fontId="1"/>
  </si>
  <si>
    <t>その他庶務支援</t>
    <rPh sb="2" eb="3">
      <t>タ</t>
    </rPh>
    <rPh sb="3" eb="5">
      <t>ショム</t>
    </rPh>
    <rPh sb="5" eb="7">
      <t>シエン</t>
    </rPh>
    <phoneticPr fontId="1"/>
  </si>
  <si>
    <t>合計</t>
    <rPh sb="0" eb="2">
      <t>ゴウケイ</t>
    </rPh>
    <phoneticPr fontId="1"/>
  </si>
  <si>
    <t>※欄が不足する場合は追加してください。</t>
    <rPh sb="1" eb="2">
      <t>ラン</t>
    </rPh>
    <rPh sb="3" eb="5">
      <t>フソク</t>
    </rPh>
    <rPh sb="7" eb="9">
      <t>バアイ</t>
    </rPh>
    <rPh sb="10" eb="12">
      <t>ツイカ</t>
    </rPh>
    <phoneticPr fontId="1"/>
  </si>
  <si>
    <t>本ページは1年度あたりA4サイズ1枚以内で作成ください。</t>
  </si>
  <si>
    <t>本ページはA4サイズ1枚以内で作成ください。</t>
    <phoneticPr fontId="1"/>
  </si>
  <si>
    <t>※算出根拠に挙げた項目は、必要に応じ加除修正してください。</t>
    <rPh sb="1" eb="3">
      <t>サンシュツ</t>
    </rPh>
    <rPh sb="3" eb="5">
      <t>コンキョ</t>
    </rPh>
    <rPh sb="6" eb="7">
      <t>ア</t>
    </rPh>
    <rPh sb="9" eb="11">
      <t>コウモク</t>
    </rPh>
    <rPh sb="13" eb="15">
      <t>ヒツヨウ</t>
    </rPh>
    <rPh sb="16" eb="17">
      <t>オウ</t>
    </rPh>
    <rPh sb="18" eb="20">
      <t>カジョ</t>
    </rPh>
    <rPh sb="20" eb="22">
      <t>シュウセイ</t>
    </rPh>
    <phoneticPr fontId="1"/>
  </si>
  <si>
    <t>【様式5‐1】</t>
    <rPh sb="1" eb="3">
      <t>ヨウシキ</t>
    </rPh>
    <phoneticPr fontId="1"/>
  </si>
  <si>
    <t>【様式5‐2】</t>
    <rPh sb="1" eb="3">
      <t>ヨウシキ</t>
    </rPh>
    <phoneticPr fontId="1"/>
  </si>
  <si>
    <t>収支計画書（年度別）</t>
    <rPh sb="0" eb="2">
      <t>シュウシ</t>
    </rPh>
    <rPh sb="2" eb="4">
      <t>ケイカク</t>
    </rPh>
    <rPh sb="4" eb="5">
      <t>ショ</t>
    </rPh>
    <rPh sb="6" eb="8">
      <t>ネンド</t>
    </rPh>
    <rPh sb="8" eb="9">
      <t>ベツ</t>
    </rPh>
    <phoneticPr fontId="1"/>
  </si>
  <si>
    <t>租税公課費</t>
    <rPh sb="0" eb="2">
      <t>ソゼイ</t>
    </rPh>
    <rPh sb="2" eb="4">
      <t>コウカ</t>
    </rPh>
    <rPh sb="4" eb="5">
      <t>ヒ</t>
    </rPh>
    <phoneticPr fontId="1"/>
  </si>
  <si>
    <t xml:space="preserve">
租税公課費
</t>
    <rPh sb="1" eb="3">
      <t>ソゼイ</t>
    </rPh>
    <rPh sb="3" eb="5">
      <t>コウカ</t>
    </rPh>
    <rPh sb="5" eb="6">
      <t>ヒ</t>
    </rPh>
    <phoneticPr fontId="1"/>
  </si>
  <si>
    <t>水道費</t>
    <rPh sb="0" eb="3">
      <t>スイドウヒ</t>
    </rPh>
    <phoneticPr fontId="1"/>
  </si>
  <si>
    <t>電気主任技術者</t>
    <rPh sb="0" eb="2">
      <t>デンキ</t>
    </rPh>
    <rPh sb="2" eb="4">
      <t>シュニン</t>
    </rPh>
    <rPh sb="4" eb="7">
      <t>ギジュツシャ</t>
    </rPh>
    <phoneticPr fontId="1"/>
  </si>
  <si>
    <t>所長</t>
    <rPh sb="0" eb="2">
      <t>ショチョウ</t>
    </rPh>
    <phoneticPr fontId="1"/>
  </si>
  <si>
    <t>植栽</t>
    <rPh sb="0" eb="2">
      <t>ショクサイ</t>
    </rPh>
    <phoneticPr fontId="1"/>
  </si>
  <si>
    <t>排ガス連続測定用校正ガス</t>
    <rPh sb="0" eb="1">
      <t>ハイ</t>
    </rPh>
    <rPh sb="3" eb="5">
      <t>レンゾク</t>
    </rPh>
    <rPh sb="5" eb="8">
      <t>ソクテイヨウ</t>
    </rPh>
    <rPh sb="8" eb="10">
      <t>コウセイ</t>
    </rPh>
    <phoneticPr fontId="1"/>
  </si>
  <si>
    <t>需用費</t>
    <rPh sb="0" eb="3">
      <t>ジュヨウヒ</t>
    </rPh>
    <phoneticPr fontId="1"/>
  </si>
  <si>
    <t>喫茶・売店収入</t>
    <rPh sb="0" eb="2">
      <t>キッサ</t>
    </rPh>
    <rPh sb="3" eb="4">
      <t>ウ</t>
    </rPh>
    <rPh sb="4" eb="5">
      <t>ミセ</t>
    </rPh>
    <rPh sb="5" eb="7">
      <t>シュウニュウ</t>
    </rPh>
    <phoneticPr fontId="1"/>
  </si>
  <si>
    <t>喫茶・売店収入</t>
    <rPh sb="0" eb="2">
      <t>キッサ</t>
    </rPh>
    <rPh sb="3" eb="5">
      <t>バイテン</t>
    </rPh>
    <rPh sb="5" eb="7">
      <t>シュウニュウ</t>
    </rPh>
    <phoneticPr fontId="1"/>
  </si>
  <si>
    <t>軽油</t>
    <rPh sb="0" eb="2">
      <t>ケイユ</t>
    </rPh>
    <phoneticPr fontId="1"/>
  </si>
  <si>
    <t>電気設備保守</t>
    <rPh sb="0" eb="2">
      <t>デンキ</t>
    </rPh>
    <rPh sb="2" eb="4">
      <t>セツビ</t>
    </rPh>
    <rPh sb="4" eb="6">
      <t>ホシュ</t>
    </rPh>
    <phoneticPr fontId="2"/>
  </si>
  <si>
    <t>空調設備保守</t>
    <rPh sb="0" eb="2">
      <t>クウチョウ</t>
    </rPh>
    <rPh sb="2" eb="4">
      <t>セツビ</t>
    </rPh>
    <rPh sb="4" eb="6">
      <t>ホシュ</t>
    </rPh>
    <phoneticPr fontId="1"/>
  </si>
  <si>
    <t>衛生設備保守</t>
    <rPh sb="0" eb="2">
      <t>エイセイ</t>
    </rPh>
    <rPh sb="2" eb="4">
      <t>セツビ</t>
    </rPh>
    <rPh sb="4" eb="6">
      <t>ホシュ</t>
    </rPh>
    <phoneticPr fontId="1"/>
  </si>
  <si>
    <t>消防設備保守</t>
    <rPh sb="0" eb="2">
      <t>ショウボウ</t>
    </rPh>
    <rPh sb="2" eb="4">
      <t>セツビ</t>
    </rPh>
    <rPh sb="4" eb="6">
      <t>ホシュ</t>
    </rPh>
    <phoneticPr fontId="2"/>
  </si>
  <si>
    <t>エレベータ設備保守</t>
    <rPh sb="5" eb="7">
      <t>セツビ</t>
    </rPh>
    <rPh sb="7" eb="9">
      <t>ホシュ</t>
    </rPh>
    <phoneticPr fontId="1"/>
  </si>
  <si>
    <t>業務主任</t>
    <rPh sb="0" eb="2">
      <t>ギョウム</t>
    </rPh>
    <rPh sb="2" eb="4">
      <t>シュニン</t>
    </rPh>
    <phoneticPr fontId="1"/>
  </si>
  <si>
    <t>収支計画書（５年間計）</t>
    <rPh sb="0" eb="2">
      <t>シュウシ</t>
    </rPh>
    <rPh sb="2" eb="4">
      <t>ケイカク</t>
    </rPh>
    <rPh sb="4" eb="5">
      <t>ショ</t>
    </rPh>
    <rPh sb="7" eb="9">
      <t>ネンカン</t>
    </rPh>
    <rPh sb="9" eb="10">
      <t>ケイ</t>
    </rPh>
    <phoneticPr fontId="1"/>
  </si>
  <si>
    <t>6年度</t>
    <rPh sb="1" eb="3">
      <t>ネンド</t>
    </rPh>
    <phoneticPr fontId="1"/>
  </si>
  <si>
    <t>7年度</t>
    <rPh sb="1" eb="3">
      <t>ネンド</t>
    </rPh>
    <phoneticPr fontId="1"/>
  </si>
  <si>
    <t>8年度</t>
    <rPh sb="1" eb="3">
      <t>ネンド</t>
    </rPh>
    <phoneticPr fontId="1"/>
  </si>
  <si>
    <t>9年度</t>
    <rPh sb="1" eb="3">
      <t>ネンド</t>
    </rPh>
    <phoneticPr fontId="1"/>
  </si>
  <si>
    <t>10年度</t>
    <rPh sb="2" eb="4">
      <t>ネンド</t>
    </rPh>
    <phoneticPr fontId="1"/>
  </si>
  <si>
    <t>　　年度分</t>
    <rPh sb="2" eb="4">
      <t>ネンド</t>
    </rPh>
    <rPh sb="4" eb="5">
      <t>ブン</t>
    </rPh>
    <phoneticPr fontId="1"/>
  </si>
  <si>
    <t>【様式5-3】</t>
    <rPh sb="1" eb="3">
      <t>ヨウシキ</t>
    </rPh>
    <phoneticPr fontId="13"/>
  </si>
  <si>
    <t>対象人件費等計算書</t>
    <rPh sb="0" eb="2">
      <t>タイショウ</t>
    </rPh>
    <rPh sb="2" eb="5">
      <t>ジンケンヒ</t>
    </rPh>
    <rPh sb="5" eb="6">
      <t>トウ</t>
    </rPh>
    <rPh sb="6" eb="9">
      <t>ケイサンショ</t>
    </rPh>
    <phoneticPr fontId="13"/>
  </si>
  <si>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3"/>
  </si>
  <si>
    <t>★</t>
    <phoneticPr fontId="13"/>
  </si>
  <si>
    <t>人件費総額(当初年度)(単位：円)</t>
    <rPh sb="3" eb="5">
      <t>ソウガク</t>
    </rPh>
    <rPh sb="6" eb="8">
      <t>トウショ</t>
    </rPh>
    <rPh sb="8" eb="10">
      <t>ネンド</t>
    </rPh>
    <rPh sb="12" eb="14">
      <t>タンイ</t>
    </rPh>
    <rPh sb="15" eb="16">
      <t>エン</t>
    </rPh>
    <phoneticPr fontId="13"/>
  </si>
  <si>
    <t>←申請者記入欄</t>
    <rPh sb="1" eb="4">
      <t>シンセイシャ</t>
    </rPh>
    <rPh sb="4" eb="6">
      <t>キニュウ</t>
    </rPh>
    <rPh sb="6" eb="7">
      <t>ラン</t>
    </rPh>
    <phoneticPr fontId="13"/>
  </si>
  <si>
    <t>（当初に申請者において記入）</t>
    <rPh sb="1" eb="3">
      <t>トウショ</t>
    </rPh>
    <rPh sb="4" eb="7">
      <t>シンセイシャ</t>
    </rPh>
    <rPh sb="11" eb="13">
      <t>キニュウ</t>
    </rPh>
    <phoneticPr fontId="13"/>
  </si>
  <si>
    <t>　↓</t>
    <phoneticPr fontId="13"/>
  </si>
  <si>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3"/>
  </si>
  <si>
    <t>申請者名：　　　　　　　　　　　　</t>
    <rPh sb="0" eb="3">
      <t>シンセイシャ</t>
    </rPh>
    <rPh sb="3" eb="4">
      <t>メイ</t>
    </rPh>
    <phoneticPr fontId="13"/>
  </si>
  <si>
    <t>（Ｅ）</t>
    <phoneticPr fontId="13"/>
  </si>
  <si>
    <t>自己負担分(★の1.0%)(単位：円)</t>
    <rPh sb="0" eb="2">
      <t>ジコ</t>
    </rPh>
    <rPh sb="2" eb="4">
      <t>フタン</t>
    </rPh>
    <rPh sb="4" eb="5">
      <t>ブン</t>
    </rPh>
    <phoneticPr fontId="13"/>
  </si>
  <si>
    <t>管理初年度</t>
    <rPh sb="0" eb="2">
      <t>カンリ</t>
    </rPh>
    <rPh sb="2" eb="5">
      <t>ショネンド</t>
    </rPh>
    <rPh sb="3" eb="5">
      <t>ネンド</t>
    </rPh>
    <phoneticPr fontId="13"/>
  </si>
  <si>
    <t>最終年度</t>
    <rPh sb="0" eb="2">
      <t>サイシュウ</t>
    </rPh>
    <rPh sb="2" eb="4">
      <t>ネンド</t>
    </rPh>
    <phoneticPr fontId="13"/>
  </si>
  <si>
    <t>正規</t>
    <rPh sb="0" eb="2">
      <t>セイキ</t>
    </rPh>
    <phoneticPr fontId="13"/>
  </si>
  <si>
    <t>年度</t>
    <rPh sb="0" eb="2">
      <t>ネンド</t>
    </rPh>
    <phoneticPr fontId="13"/>
  </si>
  <si>
    <t>令和６年度
予算算定</t>
    <rPh sb="0" eb="2">
      <t>レイワ</t>
    </rPh>
    <rPh sb="3" eb="5">
      <t>ネンド</t>
    </rPh>
    <rPh sb="6" eb="8">
      <t>ヨサン</t>
    </rPh>
    <rPh sb="8" eb="10">
      <t>サンテイ</t>
    </rPh>
    <phoneticPr fontId="13"/>
  </si>
  <si>
    <t>令和８年度
予算算定</t>
    <rPh sb="0" eb="2">
      <t>レイワ</t>
    </rPh>
    <rPh sb="3" eb="5">
      <t>ネンド</t>
    </rPh>
    <rPh sb="6" eb="8">
      <t>ヨサン</t>
    </rPh>
    <phoneticPr fontId="13"/>
  </si>
  <si>
    <t>令和９年度
予算算定</t>
    <rPh sb="0" eb="2">
      <t>レイワ</t>
    </rPh>
    <rPh sb="3" eb="5">
      <t>ネンド</t>
    </rPh>
    <rPh sb="6" eb="8">
      <t>ヨサン</t>
    </rPh>
    <phoneticPr fontId="13"/>
  </si>
  <si>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3"/>
  </si>
  <si>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3"/>
  </si>
  <si>
    <t>変動率算定ベース金額(単位:円):②
(①＋前年度の④)</t>
    <rPh sb="0" eb="3">
      <t>ヘンドウリツ</t>
    </rPh>
    <rPh sb="3" eb="5">
      <t>サンテイ</t>
    </rPh>
    <rPh sb="8" eb="10">
      <t>キンガク</t>
    </rPh>
    <rPh sb="22" eb="25">
      <t>ゼンネンド</t>
    </rPh>
    <phoneticPr fontId="13"/>
  </si>
  <si>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3"/>
  </si>
  <si>
    <t>（Ｄ1）増減額(各年度)(単位:円):④
(②×③)</t>
    <rPh sb="4" eb="7">
      <t>ゾウゲンガク</t>
    </rPh>
    <phoneticPr fontId="13"/>
  </si>
  <si>
    <t>増減額(累計)(単位:円)</t>
    <rPh sb="0" eb="3">
      <t>ゾウゲンガク</t>
    </rPh>
    <rPh sb="4" eb="6">
      <t>ルイケイ</t>
    </rPh>
    <rPh sb="8" eb="10">
      <t>タンイ</t>
    </rPh>
    <rPh sb="11" eb="12">
      <t>エン</t>
    </rPh>
    <phoneticPr fontId="13"/>
  </si>
  <si>
    <t>合計(単位:円)(②＋④)</t>
    <rPh sb="0" eb="2">
      <t>ゴウケイ</t>
    </rPh>
    <phoneticPr fontId="13"/>
  </si>
  <si>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3"/>
  </si>
  <si>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3"/>
  </si>
  <si>
    <t>嘱託</t>
    <rPh sb="0" eb="2">
      <t>ショクタク</t>
    </rPh>
    <phoneticPr fontId="13"/>
  </si>
  <si>
    <t>（Ｄ2）増減額(各年度)(単位:円):④
(②×③)</t>
    <rPh sb="4" eb="7">
      <t>ゾウゲンガク</t>
    </rPh>
    <phoneticPr fontId="13"/>
  </si>
  <si>
    <t>臨時</t>
    <rPh sb="0" eb="2">
      <t>リンジ</t>
    </rPh>
    <phoneticPr fontId="13"/>
  </si>
  <si>
    <t>（Ｄ3）増減額(各年度)(単位:円):④
(②×③)</t>
    <rPh sb="4" eb="7">
      <t>ゾウゲンガク</t>
    </rPh>
    <phoneticPr fontId="13"/>
  </si>
  <si>
    <t>賃金スライド額算出</t>
    <rPh sb="0" eb="2">
      <t>チンギン</t>
    </rPh>
    <rPh sb="6" eb="7">
      <t>ガク</t>
    </rPh>
    <rPh sb="7" eb="9">
      <t>サンシュツ</t>
    </rPh>
    <phoneticPr fontId="13"/>
  </si>
  <si>
    <t>全体</t>
    <rPh sb="0" eb="2">
      <t>ゼンタイ</t>
    </rPh>
    <phoneticPr fontId="13"/>
  </si>
  <si>
    <t>配置人数合計(単位:人)</t>
    <rPh sb="0" eb="2">
      <t>ハイチ</t>
    </rPh>
    <rPh sb="2" eb="4">
      <t>ニンズウ</t>
    </rPh>
    <rPh sb="4" eb="6">
      <t>ゴウケイ</t>
    </rPh>
    <rPh sb="7" eb="9">
      <t>タンイ</t>
    </rPh>
    <rPh sb="10" eb="11">
      <t>ニン</t>
    </rPh>
    <phoneticPr fontId="13"/>
  </si>
  <si>
    <t>対象人件費合計(単位:円):①</t>
    <rPh sb="0" eb="2">
      <t>タイショウ</t>
    </rPh>
    <rPh sb="2" eb="5">
      <t>ジンケンヒ</t>
    </rPh>
    <rPh sb="5" eb="7">
      <t>ゴウケイ</t>
    </rPh>
    <rPh sb="8" eb="10">
      <t>タンイ</t>
    </rPh>
    <rPh sb="11" eb="12">
      <t>エン</t>
    </rPh>
    <phoneticPr fontId="13"/>
  </si>
  <si>
    <t>変動率算定ベース金額(単位:円):②
(①＋前年度の④)</t>
    <phoneticPr fontId="13"/>
  </si>
  <si>
    <t>←当初予算要求の人件費</t>
    <rPh sb="3" eb="5">
      <t>ヨサン</t>
    </rPh>
    <rPh sb="5" eb="7">
      <t>ヨウキュウ</t>
    </rPh>
    <rPh sb="8" eb="11">
      <t>ジンケンヒ</t>
    </rPh>
    <phoneticPr fontId="13"/>
  </si>
  <si>
    <t>（Ｄ）増減額合計(各年度)(単位:円):④</t>
    <rPh sb="3" eb="5">
      <t>ゾウゲン</t>
    </rPh>
    <rPh sb="5" eb="6">
      <t>ガク</t>
    </rPh>
    <rPh sb="6" eb="8">
      <t>ゴウケイ</t>
    </rPh>
    <phoneticPr fontId="13"/>
  </si>
  <si>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3"/>
  </si>
  <si>
    <t>増減額合計(累計)(単位:円):⑤</t>
    <rPh sb="0" eb="3">
      <t>ゾウゲンガク</t>
    </rPh>
    <rPh sb="3" eb="5">
      <t>ゴウケイ</t>
    </rPh>
    <rPh sb="6" eb="8">
      <t>ルイケイ</t>
    </rPh>
    <rPh sb="10" eb="12">
      <t>タンイ</t>
    </rPh>
    <rPh sb="13" eb="14">
      <t>エン</t>
    </rPh>
    <phoneticPr fontId="13"/>
  </si>
  <si>
    <t>※計算方法は、別途提示する。</t>
    <rPh sb="1" eb="3">
      <t>ケイサン</t>
    </rPh>
    <rPh sb="3" eb="5">
      <t>ホウホウ</t>
    </rPh>
    <rPh sb="7" eb="9">
      <t>ベット</t>
    </rPh>
    <rPh sb="9" eb="11">
      <t>テイジ</t>
    </rPh>
    <phoneticPr fontId="13"/>
  </si>
  <si>
    <t>合計(単位:円)(①＋⑤)</t>
    <rPh sb="0" eb="2">
      <t>ゴウケイ</t>
    </rPh>
    <phoneticPr fontId="13"/>
  </si>
  <si>
    <t>（Ｅ）自己負担分（再掲）
(当初年度指定管理料の1.0%)(単位：円)</t>
    <rPh sb="9" eb="11">
      <t>サイケイ</t>
    </rPh>
    <phoneticPr fontId="13"/>
  </si>
  <si>
    <t>(自己負担額相殺(累計))
(単位:円)</t>
    <rPh sb="1" eb="3">
      <t>ジコ</t>
    </rPh>
    <rPh sb="3" eb="5">
      <t>フタン</t>
    </rPh>
    <rPh sb="5" eb="6">
      <t>ガク</t>
    </rPh>
    <rPh sb="6" eb="8">
      <t>ソウサイ</t>
    </rPh>
    <phoneticPr fontId="13"/>
  </si>
  <si>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3"/>
  </si>
  <si>
    <t>（Ｆ）賃金スライド額(各年度)
(単位:円):⑥</t>
    <rPh sb="3" eb="5">
      <t>チンギン</t>
    </rPh>
    <rPh sb="9" eb="10">
      <t>ガク</t>
    </rPh>
    <rPh sb="11" eb="14">
      <t>カクネンド</t>
    </rPh>
    <rPh sb="17" eb="19">
      <t>タンイ</t>
    </rPh>
    <rPh sb="20" eb="21">
      <t>エン</t>
    </rPh>
    <phoneticPr fontId="13"/>
  </si>
  <si>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3"/>
  </si>
  <si>
    <t>（Ｈ）賃金スライド総額(各年度)
(単位:円)(⑥＋⑦)</t>
    <rPh sb="3" eb="5">
      <t>チンギン</t>
    </rPh>
    <rPh sb="9" eb="10">
      <t>ソウ</t>
    </rPh>
    <rPh sb="10" eb="11">
      <t>ガク</t>
    </rPh>
    <rPh sb="12" eb="15">
      <t>カクネンド</t>
    </rPh>
    <rPh sb="18" eb="20">
      <t>タンイ</t>
    </rPh>
    <rPh sb="21" eb="22">
      <t>エン</t>
    </rPh>
    <phoneticPr fontId="13"/>
  </si>
  <si>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3"/>
  </si>
  <si>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3"/>
  </si>
  <si>
    <t>《ステップ①》　～指定管理者選定年度に行う事務～</t>
    <phoneticPr fontId="13"/>
  </si>
  <si>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3"/>
  </si>
  <si>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3"/>
  </si>
  <si>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3"/>
  </si>
  <si>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3"/>
  </si>
  <si>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3"/>
  </si>
  <si>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3"/>
  </si>
  <si>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3"/>
  </si>
  <si>
    <t>　　　のみではなく、人件費の総額を記載してください。</t>
    <phoneticPr fontId="13"/>
  </si>
  <si>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3"/>
  </si>
  <si>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3"/>
  </si>
  <si>
    <t>《ステップ②》　～指定管理開始後、次年度の予算要求に向けての事務～</t>
    <phoneticPr fontId="13"/>
  </si>
  <si>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3"/>
  </si>
  <si>
    <t>　総務局行政改革推進室が通知する「指定管理者の賃金スライドにかかる変動率について」に記された変動率を、</t>
    <phoneticPr fontId="13"/>
  </si>
  <si>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3"/>
  </si>
  <si>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3"/>
  </si>
  <si>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3"/>
  </si>
  <si>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3"/>
  </si>
  <si>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3"/>
  </si>
  <si>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3"/>
  </si>
  <si>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3"/>
  </si>
  <si>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3"/>
  </si>
  <si>
    <t>　「（Ｈ）賃金スライド総額（＝指定管理者からの申請額）」についても予算要求します。</t>
    <rPh sb="5" eb="7">
      <t>チンギン</t>
    </rPh>
    <rPh sb="12" eb="13">
      <t>ガク</t>
    </rPh>
    <rPh sb="33" eb="35">
      <t>ヨサン</t>
    </rPh>
    <phoneticPr fontId="13"/>
  </si>
  <si>
    <t>《ステップ③》　～指定管理開始後、次年度の予算要求に向けての事務～</t>
    <phoneticPr fontId="13"/>
  </si>
  <si>
    <t>(7)賃金スライド総額を加えた指定管理料を確定し、年度協定書を締結します。</t>
    <rPh sb="9" eb="10">
      <t>ソウ</t>
    </rPh>
    <rPh sb="12" eb="13">
      <t>クワ</t>
    </rPh>
    <rPh sb="21" eb="23">
      <t>カクテイ</t>
    </rPh>
    <phoneticPr fontId="13"/>
  </si>
  <si>
    <t>＜留意事項＞</t>
    <rPh sb="1" eb="3">
      <t>リュウイ</t>
    </rPh>
    <rPh sb="3" eb="5">
      <t>ジコウ</t>
    </rPh>
    <phoneticPr fontId="13"/>
  </si>
  <si>
    <t>・本計算書については、名古屋市に提出後の変更は認めません。</t>
    <rPh sb="1" eb="2">
      <t>ホン</t>
    </rPh>
    <rPh sb="2" eb="5">
      <t>ケイサンショ</t>
    </rPh>
    <rPh sb="20" eb="22">
      <t>ヘンコウ</t>
    </rPh>
    <phoneticPr fontId="13"/>
  </si>
  <si>
    <t>・いずれも自主事業に係る経費は含みません。</t>
    <rPh sb="5" eb="7">
      <t>ジシュ</t>
    </rPh>
    <rPh sb="7" eb="9">
      <t>ジギョウ</t>
    </rPh>
    <rPh sb="10" eb="11">
      <t>カカ</t>
    </rPh>
    <rPh sb="12" eb="14">
      <t>ケイヒ</t>
    </rPh>
    <rPh sb="15" eb="16">
      <t>フク</t>
    </rPh>
    <phoneticPr fontId="13"/>
  </si>
  <si>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3"/>
  </si>
  <si>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3"/>
  </si>
  <si>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3"/>
  </si>
  <si>
    <t>　正規　→各事業者において正規職員と分類している者</t>
  </si>
  <si>
    <t>　（考え方の例）以下に掲げる嘱託及び臨時以外で、期間を定めずに雇用されているいわゆる正職員、正規職員</t>
    <rPh sb="2" eb="3">
      <t>カンガ</t>
    </rPh>
    <rPh sb="4" eb="5">
      <t>カタ</t>
    </rPh>
    <rPh sb="6" eb="7">
      <t>レイ</t>
    </rPh>
    <phoneticPr fontId="13"/>
  </si>
  <si>
    <t>　嘱託　→いわゆる嘱託職員などとして、指定管理業務に携わる者</t>
    <rPh sb="1" eb="3">
      <t>ショクタク</t>
    </rPh>
    <rPh sb="9" eb="11">
      <t>ショクタク</t>
    </rPh>
    <rPh sb="11" eb="13">
      <t>ショクイン</t>
    </rPh>
    <phoneticPr fontId="13"/>
  </si>
  <si>
    <t>　（考え方の例）賃金の主たる部分は月給計算で受給しているが、1日の所定労働時間もしくは1週の所定労働日数が正規より短い</t>
    <rPh sb="2" eb="3">
      <t>カンガ</t>
    </rPh>
    <rPh sb="4" eb="5">
      <t>カタ</t>
    </rPh>
    <rPh sb="6" eb="7">
      <t>レイ</t>
    </rPh>
    <phoneticPr fontId="13"/>
  </si>
  <si>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3"/>
  </si>
  <si>
    <t>　（考え方の例）賃金の主たる部分を時給計算で受給している。</t>
    <rPh sb="2" eb="3">
      <t>カンガ</t>
    </rPh>
    <rPh sb="4" eb="5">
      <t>カタ</t>
    </rPh>
    <rPh sb="6" eb="7">
      <t>レイ</t>
    </rPh>
    <phoneticPr fontId="13"/>
  </si>
  <si>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3"/>
  </si>
  <si>
    <t>　※雇用総人数ではなく、実際に業務を行うための人数となります。</t>
    <rPh sb="2" eb="4">
      <t>コヨウ</t>
    </rPh>
    <rPh sb="12" eb="14">
      <t>ジッサイ</t>
    </rPh>
    <rPh sb="15" eb="17">
      <t>ギョウム</t>
    </rPh>
    <rPh sb="18" eb="19">
      <t>オコナ</t>
    </rPh>
    <rPh sb="23" eb="25">
      <t>ニンズウ</t>
    </rPh>
    <phoneticPr fontId="13"/>
  </si>
  <si>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3"/>
  </si>
  <si>
    <t>　　当該指定管理施設の管理に係る業務の部分のみを按分してください。</t>
    <rPh sb="4" eb="6">
      <t>シテイ</t>
    </rPh>
    <rPh sb="6" eb="8">
      <t>カンリ</t>
    </rPh>
    <rPh sb="16" eb="18">
      <t>ギョウム</t>
    </rPh>
    <phoneticPr fontId="13"/>
  </si>
  <si>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3"/>
  </si>
  <si>
    <t>　　　→指定管理施設Aの調書に0.5人を計上</t>
    <rPh sb="4" eb="6">
      <t>シテイ</t>
    </rPh>
    <rPh sb="6" eb="8">
      <t>カンリ</t>
    </rPh>
    <rPh sb="8" eb="10">
      <t>シセツ</t>
    </rPh>
    <rPh sb="12" eb="14">
      <t>チョウショ</t>
    </rPh>
    <rPh sb="18" eb="19">
      <t>ニン</t>
    </rPh>
    <rPh sb="20" eb="22">
      <t>ケイジョウ</t>
    </rPh>
    <phoneticPr fontId="13"/>
  </si>
  <si>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3"/>
  </si>
  <si>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3"/>
  </si>
  <si>
    <t>　※上記の場合、対象人件費も、その按分率に従い計上してください。</t>
    <rPh sb="2" eb="4">
      <t>ジョウキ</t>
    </rPh>
    <rPh sb="5" eb="7">
      <t>バアイ</t>
    </rPh>
    <rPh sb="8" eb="10">
      <t>タイショウ</t>
    </rPh>
    <rPh sb="10" eb="13">
      <t>ジンケンヒ</t>
    </rPh>
    <phoneticPr fontId="13"/>
  </si>
  <si>
    <t>・「対象人件費」：各勤務形態における職員の年間の給料、期末手当、勤勉手当、各種手当等のうち、</t>
    <rPh sb="2" eb="4">
      <t>タイショウ</t>
    </rPh>
    <rPh sb="4" eb="7">
      <t>ジンケンヒ</t>
    </rPh>
    <rPh sb="10" eb="12">
      <t>キンム</t>
    </rPh>
    <rPh sb="12" eb="14">
      <t>ケイタイ</t>
    </rPh>
    <phoneticPr fontId="13"/>
  </si>
  <si>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3"/>
  </si>
  <si>
    <t>　　　の合計額を記載してください。</t>
    <phoneticPr fontId="13"/>
  </si>
  <si>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3"/>
  </si>
  <si>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3"/>
  </si>
  <si>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3"/>
  </si>
  <si>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3"/>
  </si>
  <si>
    <t>　それ以外の計算時に生じた1円未満の端数は四捨五入とします。</t>
    <phoneticPr fontId="13"/>
  </si>
  <si>
    <t>令和7年度予算算定用</t>
    <rPh sb="0" eb="2">
      <t>レイワ</t>
    </rPh>
    <rPh sb="3" eb="5">
      <t>ネンド</t>
    </rPh>
    <rPh sb="5" eb="7">
      <t>ヨサン</t>
    </rPh>
    <rPh sb="7" eb="9">
      <t>サンテイ</t>
    </rPh>
    <rPh sb="9" eb="10">
      <t>ヨウ</t>
    </rPh>
    <phoneticPr fontId="13"/>
  </si>
  <si>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3"/>
  </si>
  <si>
    <t>施設名：○○○○○○○○○○○○○</t>
    <phoneticPr fontId="13"/>
  </si>
  <si>
    <t>指定期間：令和3年度～令和7年度</t>
    <rPh sb="2" eb="4">
      <t>キカン</t>
    </rPh>
    <rPh sb="5" eb="7">
      <t>レイワ</t>
    </rPh>
    <rPh sb="8" eb="9">
      <t>ネン</t>
    </rPh>
    <rPh sb="9" eb="10">
      <t>ド</t>
    </rPh>
    <rPh sb="11" eb="13">
      <t>レイワ</t>
    </rPh>
    <rPh sb="14" eb="16">
      <t>ネンド</t>
    </rPh>
    <phoneticPr fontId="13"/>
  </si>
  <si>
    <t>申請者名：●●●●●●●●●●●●</t>
    <rPh sb="0" eb="3">
      <t>シンセイシャ</t>
    </rPh>
    <rPh sb="3" eb="4">
      <t>メイ</t>
    </rPh>
    <phoneticPr fontId="13"/>
  </si>
  <si>
    <t>令和3年度
予算算定</t>
    <rPh sb="0" eb="2">
      <t>レイワ</t>
    </rPh>
    <rPh sb="3" eb="5">
      <t>ネンド</t>
    </rPh>
    <rPh sb="6" eb="8">
      <t>ヨサン</t>
    </rPh>
    <rPh sb="8" eb="10">
      <t>サンテイ</t>
    </rPh>
    <phoneticPr fontId="13"/>
  </si>
  <si>
    <t>令和4年度
予算算定</t>
    <rPh sb="0" eb="2">
      <t>レイワ</t>
    </rPh>
    <rPh sb="3" eb="5">
      <t>ネンド</t>
    </rPh>
    <rPh sb="6" eb="8">
      <t>ヨサン</t>
    </rPh>
    <rPh sb="8" eb="10">
      <t>サンテイ</t>
    </rPh>
    <phoneticPr fontId="13"/>
  </si>
  <si>
    <t>令和5年度
予算算定</t>
    <rPh sb="0" eb="2">
      <t>レイワ</t>
    </rPh>
    <rPh sb="3" eb="5">
      <t>ネンド</t>
    </rPh>
    <rPh sb="6" eb="8">
      <t>ヨサン</t>
    </rPh>
    <phoneticPr fontId="13"/>
  </si>
  <si>
    <t>令和6年度
予算算定</t>
    <rPh sb="0" eb="2">
      <t>レイワ</t>
    </rPh>
    <rPh sb="3" eb="5">
      <t>ネンド</t>
    </rPh>
    <rPh sb="6" eb="8">
      <t>ヨサン</t>
    </rPh>
    <phoneticPr fontId="13"/>
  </si>
  <si>
    <t>令和7年度
予算算定</t>
    <rPh sb="0" eb="2">
      <t>レイワ</t>
    </rPh>
    <rPh sb="3" eb="5">
      <t>ネンド</t>
    </rPh>
    <rPh sb="6" eb="8">
      <t>ヨサン</t>
    </rPh>
    <phoneticPr fontId="13"/>
  </si>
  <si>
    <t>給与・賃金、賞与（期末・勤勉手当）、社会保険料</t>
    <phoneticPr fontId="13"/>
  </si>
  <si>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3"/>
  </si>
  <si>
    <t>給与・賃金、社会保険料</t>
    <phoneticPr fontId="13"/>
  </si>
  <si>
    <t>通勤手当</t>
    <rPh sb="0" eb="2">
      <t>ツウキン</t>
    </rPh>
    <rPh sb="2" eb="4">
      <t>テアテ</t>
    </rPh>
    <phoneticPr fontId="13"/>
  </si>
  <si>
    <t>　総務局行政改革推進室が通知する「指定管理者の賃金スライドにかかる変動率について」に記された変動率を、</t>
    <rPh sb="12" eb="14">
      <t>ツウチ</t>
    </rPh>
    <phoneticPr fontId="13"/>
  </si>
  <si>
    <t>【参考】対象人件費等計算書等に関する事務の流れ</t>
    <rPh sb="1" eb="3">
      <t>サンコウ</t>
    </rPh>
    <phoneticPr fontId="13"/>
  </si>
  <si>
    <t>工程</t>
    <rPh sb="0" eb="2">
      <t>コウテイ</t>
    </rPh>
    <phoneticPr fontId="13"/>
  </si>
  <si>
    <t>時　期</t>
  </si>
  <si>
    <t>申　請　者
（指定管理者）</t>
    <phoneticPr fontId="13"/>
  </si>
  <si>
    <t>名　古　屋　市
（施設所管部署）</t>
    <rPh sb="9" eb="11">
      <t>シセツ</t>
    </rPh>
    <rPh sb="11" eb="13">
      <t>ショカン</t>
    </rPh>
    <rPh sb="13" eb="15">
      <t>ブショ</t>
    </rPh>
    <phoneticPr fontId="13"/>
  </si>
  <si>
    <t>《ステップ①》</t>
    <phoneticPr fontId="13"/>
  </si>
  <si>
    <t>指定管理者
選定年度</t>
    <phoneticPr fontId="13"/>
  </si>
  <si>
    <t>↙</t>
    <phoneticPr fontId="13"/>
  </si>
  <si>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3"/>
  </si>
  <si>
    <t>(2)
・対象人件費等計算書のへの必要事項入力、市への提出（申請団体すべて）</t>
    <rPh sb="24" eb="25">
      <t>シ</t>
    </rPh>
    <phoneticPr fontId="13"/>
  </si>
  <si>
    <t>↘</t>
    <phoneticPr fontId="13"/>
  </si>
  <si>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3"/>
  </si>
  <si>
    <t>《ステップ②》</t>
    <phoneticPr fontId="13"/>
  </si>
  <si>
    <t>指定管理
開始後</t>
    <phoneticPr fontId="13"/>
  </si>
  <si>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3"/>
  </si>
  <si>
    <t>(5)
・賃金スライド総額の市への申請（申請書の提出。増額の場合のみ）</t>
    <rPh sb="11" eb="12">
      <t>ソウ</t>
    </rPh>
    <rPh sb="20" eb="23">
      <t>シンセイショ</t>
    </rPh>
    <rPh sb="24" eb="26">
      <t>テイシュツ</t>
    </rPh>
    <rPh sb="27" eb="29">
      <t>ゾウガク</t>
    </rPh>
    <rPh sb="30" eb="32">
      <t>バアイ</t>
    </rPh>
    <phoneticPr fontId="13"/>
  </si>
  <si>
    <t>(6)
・賃金スライド総額を含めた予算調整</t>
    <rPh sb="11" eb="13">
      <t>ソウガク</t>
    </rPh>
    <phoneticPr fontId="13"/>
  </si>
  <si>
    <t>《ステップ③》</t>
    <phoneticPr fontId="13"/>
  </si>
  <si>
    <t>(7)
・賃金スライドの最終確定</t>
    <rPh sb="12" eb="14">
      <t>サイシュウ</t>
    </rPh>
    <phoneticPr fontId="13"/>
  </si>
  <si>
    <t>・年度協定書の締結</t>
    <phoneticPr fontId="13"/>
  </si>
  <si>
    <t>指定期間：令和６年度～令和１０年度</t>
    <rPh sb="2" eb="4">
      <t>キカン</t>
    </rPh>
    <rPh sb="5" eb="7">
      <t>レイワ</t>
    </rPh>
    <rPh sb="8" eb="9">
      <t>ネン</t>
    </rPh>
    <rPh sb="9" eb="10">
      <t>ド</t>
    </rPh>
    <rPh sb="11" eb="13">
      <t>レイワ</t>
    </rPh>
    <rPh sb="15" eb="17">
      <t>ネンド</t>
    </rPh>
    <phoneticPr fontId="13"/>
  </si>
  <si>
    <t>施設名：名古屋市立第二斎場　　　　</t>
    <rPh sb="4" eb="7">
      <t>ナゴヤ</t>
    </rPh>
    <rPh sb="7" eb="8">
      <t>シ</t>
    </rPh>
    <rPh sb="8" eb="9">
      <t>リツ</t>
    </rPh>
    <rPh sb="9" eb="11">
      <t>ダイニ</t>
    </rPh>
    <rPh sb="11" eb="13">
      <t>サイジョウ</t>
    </rPh>
    <phoneticPr fontId="13"/>
  </si>
  <si>
    <t>令和７年度
予算算定</t>
    <rPh sb="0" eb="2">
      <t>レイワ</t>
    </rPh>
    <rPh sb="3" eb="5">
      <t>ネンド</t>
    </rPh>
    <rPh sb="6" eb="8">
      <t>ヨサン</t>
    </rPh>
    <rPh sb="8" eb="10">
      <t>サンテイ</t>
    </rPh>
    <phoneticPr fontId="13"/>
  </si>
  <si>
    <t>令和１０年度
予算算定</t>
    <rPh sb="0" eb="2">
      <t>レイワ</t>
    </rPh>
    <rPh sb="4" eb="6">
      <t>ネンド</t>
    </rPh>
    <rPh sb="7" eb="9">
      <t>ヨサン</t>
    </rPh>
    <phoneticPr fontId="13"/>
  </si>
  <si>
    <t>※募集要項 22指定管理料（３）指定管理料の含まれない経費に記載された事項は計上しないでください。</t>
    <rPh sb="1" eb="3">
      <t>ボシュウ</t>
    </rPh>
    <rPh sb="3" eb="5">
      <t>ヨウコウ</t>
    </rPh>
    <rPh sb="8" eb="13">
      <t>シテイカンリリョウ</t>
    </rPh>
    <rPh sb="16" eb="21">
      <t>シテイカンリリョウ</t>
    </rPh>
    <rPh sb="22" eb="23">
      <t>フク</t>
    </rPh>
    <rPh sb="27" eb="29">
      <t>ケイヒ</t>
    </rPh>
    <rPh sb="30" eb="32">
      <t>キサイ</t>
    </rPh>
    <rPh sb="35" eb="37">
      <t>ジコウ</t>
    </rPh>
    <rPh sb="38" eb="40">
      <t>ケイジョウ</t>
    </rPh>
    <phoneticPr fontId="1"/>
  </si>
  <si>
    <t>喫茶等支出</t>
    <rPh sb="0" eb="2">
      <t>キッサ</t>
    </rPh>
    <rPh sb="2" eb="3">
      <t>ナド</t>
    </rPh>
    <rPh sb="3" eb="5">
      <t>シシュツ</t>
    </rPh>
    <phoneticPr fontId="1"/>
  </si>
  <si>
    <t>喫茶・売店・自動販売機にかかる支出</t>
    <rPh sb="0" eb="2">
      <t>キッサ</t>
    </rPh>
    <rPh sb="3" eb="5">
      <t>バイテン</t>
    </rPh>
    <rPh sb="6" eb="11">
      <t>ジドウハンバイキ</t>
    </rPh>
    <rPh sb="15" eb="17">
      <t>シシュツ</t>
    </rPh>
    <phoneticPr fontId="1"/>
  </si>
  <si>
    <t>喫茶等支出</t>
    <rPh sb="0" eb="3">
      <t>キッサナド</t>
    </rPh>
    <rPh sb="3" eb="5">
      <t>シシュツ</t>
    </rPh>
    <phoneticPr fontId="1"/>
  </si>
  <si>
    <t>令和　年度予算算定用</t>
    <rPh sb="0" eb="2">
      <t>レイワ</t>
    </rPh>
    <rPh sb="3" eb="5">
      <t>ネンド</t>
    </rPh>
    <rPh sb="5" eb="7">
      <t>ヨサン</t>
    </rPh>
    <rPh sb="7" eb="9">
      <t>サンテイ</t>
    </rPh>
    <rPh sb="9" eb="10">
      <t>ヨウ</t>
    </rPh>
    <phoneticPr fontId="13"/>
  </si>
  <si>
    <t>需用費</t>
    <rPh sb="0" eb="2">
      <t>ジュヨウ</t>
    </rPh>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</si>
</sst>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00000%"/>
  </numFmts>
  <fonts count="3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ＭＳ Ｐ明朝"/>
      <family val="1"/>
      <charset val="128"/>
    </font>
    <font>
      <sz val="11"/>
      <color theme="1"/>
      <name val="ＭＳ Ｐゴシック"/>
      <family val="3"/>
      <charset val="128"/>
      <scheme val="minor"/>
    </font>
    <font>
      <sz val="10"/>
      <color theme="1"/>
      <name val="ＭＳ Ｐ明朝"/>
      <family val="1"/>
      <charset val="128"/>
    </font>
    <font>
      <sz val="12"/>
      <color theme="1"/>
      <name val="ＭＳ Ｐ明朝"/>
      <family val="1"/>
      <charset val="128"/>
    </font>
    <font>
      <sz val="12"/>
      <color rgb="FFFF0000"/>
      <name val="ＭＳ Ｐ明朝"/>
      <family val="1"/>
      <charset val="128"/>
    </font>
    <font>
      <sz val="10.5"/>
      <color theme="1"/>
      <name val="ＭＳ 明朝"/>
      <family val="1"/>
      <charset val="128"/>
    </font>
    <font>
      <sz val="14"/>
      <color theme="1"/>
      <name val="ＭＳ Ｐ明朝"/>
      <family val="1"/>
      <charset val="128"/>
    </font>
    <font>
      <sz val="11"/>
      <color theme="1"/>
      <name val="ＭＳ Ｐ明朝"/>
      <family val="1"/>
      <charset val="128"/>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2"/>
      <color theme="1"/>
      <name val="ＭＳ ゴシック"/>
      <family val="3"/>
      <charset val="128"/>
    </font>
    <font>
      <sz val="12"/>
      <color rgb="FF0000FF"/>
      <name val="ＭＳ 明朝"/>
      <family val="1"/>
      <charset val="128"/>
    </font>
    <font>
      <sz val="12"/>
      <color rgb="FFFF0000"/>
      <name val="ＭＳ 明朝"/>
      <family val="1"/>
      <charset val="128"/>
    </font>
    <font>
      <u/>
      <sz val="12"/>
      <color rgb="FF0000FF"/>
      <name val="ＭＳ 明朝"/>
      <family val="1"/>
      <charset val="128"/>
    </font>
    <font>
      <u/>
      <sz val="12"/>
      <name val="ＭＳ 明朝"/>
      <family val="1"/>
      <charset val="128"/>
    </font>
    <font>
      <sz val="9"/>
      <color rgb="FFFF0000"/>
      <name val="ＭＳ 明朝"/>
      <family val="1"/>
      <charset val="128"/>
    </font>
    <font>
      <u/>
      <sz val="12"/>
      <color theme="1"/>
      <name val="ＭＳ 明朝"/>
      <family val="1"/>
      <charset val="128"/>
    </font>
    <font>
      <u/>
      <sz val="12"/>
      <color rgb="FFFF0000"/>
      <name val="ＭＳ 明朝"/>
      <family val="1"/>
      <charset val="128"/>
    </font>
    <font>
      <sz val="12"/>
      <name val="ＭＳ 明朝"/>
      <family val="1"/>
      <charset val="128"/>
    </font>
    <font>
      <sz val="9"/>
      <color rgb="FF0000FF"/>
      <name val="ＭＳ 明朝"/>
      <family val="1"/>
      <charset val="128"/>
    </font>
    <font>
      <sz val="12"/>
      <color rgb="FF7030A0"/>
      <name val="ＭＳ 明朝"/>
      <family val="1"/>
      <charset val="128"/>
    </font>
    <font>
      <b/>
      <sz val="12"/>
      <color theme="0"/>
      <name val="ＭＳ ゴシック"/>
      <family val="3"/>
      <charset val="128"/>
    </font>
    <font>
      <sz val="10"/>
      <color theme="1"/>
      <name val="ＭＳ 明朝"/>
      <family val="1"/>
      <charset val="128"/>
    </font>
    <font>
      <sz val="9"/>
      <color theme="1"/>
      <name val="ＭＳ 明朝"/>
      <family val="1"/>
      <charset val="128"/>
    </font>
    <font>
      <b/>
      <sz val="12"/>
      <color theme="1"/>
      <name val="ＭＳ ゴシック"/>
      <family val="3"/>
      <charset val="128"/>
    </font>
    <font>
      <b/>
      <sz val="12"/>
      <name val="ＭＳ ゴシック"/>
      <family val="3"/>
      <charset val="128"/>
    </font>
    <font>
      <sz val="9"/>
      <name val="ＭＳ 明朝"/>
      <family val="1"/>
      <charset val="128"/>
    </font>
    <font>
      <sz val="12"/>
      <name val="ＭＳ ゴシック"/>
      <family val="3"/>
      <charset val="128"/>
    </font>
    <font>
      <u val="double"/>
      <sz val="12"/>
      <color rgb="FF0000FF"/>
      <name val="ＭＳ 明朝"/>
      <family val="1"/>
      <charset val="128"/>
    </font>
    <font>
      <u val="double"/>
      <sz val="12"/>
      <color theme="1"/>
      <name val="ＭＳ 明朝"/>
      <family val="1"/>
      <charset val="128"/>
    </font>
    <font>
      <u val="double"/>
      <sz val="12"/>
      <color rgb="FFFF0000"/>
      <name val="ＭＳ 明朝"/>
      <family val="1"/>
      <charset val="128"/>
    </font>
    <font>
      <sz val="11"/>
      <color theme="1"/>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auto="1"/>
      </diagonal>
    </border>
    <border diagonalDown="1">
      <left style="thin">
        <color indexed="64"/>
      </left>
      <right style="thin">
        <color indexed="64"/>
      </right>
      <top/>
      <bottom style="thin">
        <color indexed="64"/>
      </bottom>
      <diagonal style="thin">
        <color auto="1"/>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bottom style="medium">
        <color indexed="64"/>
      </bottom>
      <diagonal style="thin">
        <color auto="1"/>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1" fillId="0" borderId="0"/>
  </cellStyleXfs>
  <cellXfs count="243">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horizontal="center" vertical="center"/>
    </xf>
    <xf numFmtId="176" fontId="6" fillId="0" borderId="1" xfId="0" applyNumberFormat="1" applyFont="1" applyBorder="1" applyAlignment="1">
      <alignment vertical="center" wrapText="1"/>
    </xf>
    <xf numFmtId="0" fontId="6" fillId="0" borderId="3" xfId="0" applyFont="1" applyBorder="1" applyAlignment="1">
      <alignment vertical="center"/>
    </xf>
    <xf numFmtId="176" fontId="6" fillId="0" borderId="4" xfId="0" applyNumberFormat="1" applyFont="1" applyBorder="1" applyAlignment="1">
      <alignment vertical="center"/>
    </xf>
    <xf numFmtId="0" fontId="6" fillId="0" borderId="1" xfId="0" applyFont="1" applyBorder="1" applyAlignment="1">
      <alignment vertical="center"/>
    </xf>
    <xf numFmtId="176" fontId="6" fillId="0" borderId="1" xfId="0" applyNumberFormat="1" applyFont="1" applyBorder="1" applyAlignment="1">
      <alignment vertical="center"/>
    </xf>
    <xf numFmtId="176" fontId="6" fillId="0" borderId="5" xfId="0" applyNumberFormat="1" applyFont="1" applyBorder="1" applyAlignment="1">
      <alignment vertical="center"/>
    </xf>
    <xf numFmtId="176" fontId="6" fillId="0" borderId="6" xfId="0" applyNumberFormat="1" applyFont="1" applyBorder="1" applyAlignment="1">
      <alignment vertical="center"/>
    </xf>
    <xf numFmtId="176" fontId="6" fillId="0" borderId="7" xfId="0" applyNumberFormat="1" applyFont="1" applyBorder="1" applyAlignment="1">
      <alignment vertical="center"/>
    </xf>
    <xf numFmtId="176" fontId="6" fillId="0" borderId="8" xfId="0" applyNumberFormat="1" applyFont="1" applyBorder="1" applyAlignment="1">
      <alignment vertical="center"/>
    </xf>
    <xf numFmtId="176" fontId="6" fillId="0" borderId="9" xfId="0" applyNumberFormat="1" applyFont="1" applyBorder="1" applyAlignment="1">
      <alignment vertical="center"/>
    </xf>
    <xf numFmtId="176" fontId="6" fillId="0" borderId="10" xfId="0" applyNumberFormat="1" applyFont="1" applyBorder="1" applyAlignment="1">
      <alignment vertical="center"/>
    </xf>
    <xf numFmtId="176" fontId="3" fillId="0" borderId="5" xfId="1" applyNumberFormat="1" applyFont="1" applyFill="1" applyBorder="1" applyAlignment="1">
      <alignment vertical="center"/>
    </xf>
    <xf numFmtId="176" fontId="3" fillId="0" borderId="7" xfId="1" applyNumberFormat="1" applyFont="1" applyFill="1" applyBorder="1" applyAlignment="1">
      <alignment vertical="center"/>
    </xf>
    <xf numFmtId="176" fontId="3" fillId="0" borderId="9" xfId="1" applyNumberFormat="1" applyFont="1" applyFill="1" applyBorder="1" applyAlignment="1">
      <alignment vertical="center"/>
    </xf>
    <xf numFmtId="176" fontId="6" fillId="0" borderId="11" xfId="0" applyNumberFormat="1" applyFont="1" applyBorder="1" applyAlignment="1">
      <alignment vertical="center"/>
    </xf>
    <xf numFmtId="176" fontId="6" fillId="0" borderId="12"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0" fontId="6" fillId="0" borderId="2" xfId="0" applyFont="1" applyBorder="1" applyAlignment="1">
      <alignment vertical="center"/>
    </xf>
    <xf numFmtId="176" fontId="6" fillId="0" borderId="2" xfId="0" applyNumberFormat="1" applyFont="1" applyBorder="1" applyAlignment="1">
      <alignment vertical="center" wrapText="1"/>
    </xf>
    <xf numFmtId="0" fontId="6" fillId="0" borderId="2" xfId="0" applyFont="1" applyBorder="1" applyAlignment="1">
      <alignment vertical="center" wrapText="1"/>
    </xf>
    <xf numFmtId="176" fontId="6" fillId="0" borderId="15" xfId="0" applyNumberFormat="1" applyFont="1" applyBorder="1" applyAlignment="1">
      <alignment vertical="center"/>
    </xf>
    <xf numFmtId="176" fontId="7" fillId="0" borderId="4" xfId="0" applyNumberFormat="1" applyFont="1" applyBorder="1" applyAlignment="1">
      <alignment vertical="center"/>
    </xf>
    <xf numFmtId="0" fontId="8" fillId="0" borderId="0" xfId="0" applyFont="1" applyAlignment="1">
      <alignment horizontal="right" vertical="center"/>
    </xf>
    <xf numFmtId="0" fontId="6" fillId="0" borderId="1" xfId="0" applyFont="1" applyBorder="1" applyAlignment="1">
      <alignment horizontal="left" vertical="center" wrapText="1"/>
    </xf>
    <xf numFmtId="176" fontId="6" fillId="0" borderId="2" xfId="0" applyNumberFormat="1" applyFont="1" applyBorder="1" applyAlignment="1">
      <alignment vertical="center" wrapText="1"/>
    </xf>
    <xf numFmtId="176" fontId="6" fillId="0" borderId="16" xfId="0" applyNumberFormat="1" applyFont="1" applyBorder="1" applyAlignment="1">
      <alignment vertical="center" wrapText="1"/>
    </xf>
    <xf numFmtId="0" fontId="6" fillId="0" borderId="17" xfId="0" applyFont="1" applyBorder="1" applyAlignment="1">
      <alignment vertical="center"/>
    </xf>
    <xf numFmtId="176" fontId="6" fillId="0" borderId="16" xfId="0" applyNumberFormat="1" applyFont="1" applyBorder="1" applyAlignment="1">
      <alignment vertical="center"/>
    </xf>
    <xf numFmtId="176" fontId="7"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23" xfId="0" applyNumberFormat="1" applyFont="1" applyBorder="1" applyAlignment="1">
      <alignment vertical="center"/>
    </xf>
    <xf numFmtId="176" fontId="6" fillId="0" borderId="24" xfId="0" applyNumberFormat="1" applyFont="1" applyBorder="1" applyAlignment="1">
      <alignment vertical="center"/>
    </xf>
    <xf numFmtId="0" fontId="6" fillId="0" borderId="2" xfId="0" applyFont="1" applyBorder="1" applyAlignment="1">
      <alignment vertical="center"/>
    </xf>
    <xf numFmtId="176" fontId="3" fillId="0" borderId="25" xfId="1" applyNumberFormat="1" applyFont="1" applyFill="1" applyBorder="1" applyAlignment="1">
      <alignment vertical="center"/>
    </xf>
    <xf numFmtId="176" fontId="6" fillId="0" borderId="26" xfId="0" applyNumberFormat="1" applyFont="1" applyBorder="1" applyAlignment="1">
      <alignment vertical="center"/>
    </xf>
    <xf numFmtId="176" fontId="3" fillId="0" borderId="23" xfId="1" applyNumberFormat="1" applyFont="1" applyFill="1" applyBorder="1" applyAlignment="1">
      <alignment vertical="center"/>
    </xf>
    <xf numFmtId="176" fontId="6" fillId="0" borderId="16" xfId="0" applyNumberFormat="1" applyFont="1" applyBorder="1" applyAlignment="1">
      <alignment vertical="center" wrapText="1"/>
    </xf>
    <xf numFmtId="176" fontId="6" fillId="0" borderId="16" xfId="0" applyNumberFormat="1" applyFont="1" applyBorder="1" applyAlignment="1">
      <alignment vertical="center"/>
    </xf>
    <xf numFmtId="176" fontId="6" fillId="0" borderId="27" xfId="0" applyNumberFormat="1" applyFont="1" applyBorder="1" applyAlignment="1">
      <alignment vertical="center"/>
    </xf>
    <xf numFmtId="176" fontId="6" fillId="0" borderId="21" xfId="0" applyNumberFormat="1" applyFont="1" applyBorder="1" applyAlignment="1">
      <alignment vertical="center"/>
    </xf>
    <xf numFmtId="0" fontId="10" fillId="0" borderId="0" xfId="0" applyFont="1" applyAlignment="1">
      <alignment horizontal="right" vertical="center"/>
    </xf>
    <xf numFmtId="0" fontId="12" fillId="0" borderId="0" xfId="2" applyFont="1" applyAlignment="1">
      <alignment vertical="center"/>
    </xf>
    <xf numFmtId="0" fontId="12" fillId="0" borderId="0" xfId="2" applyFont="1" applyAlignment="1">
      <alignment horizontal="right" vertical="center"/>
    </xf>
    <xf numFmtId="0" fontId="14" fillId="0" borderId="0" xfId="2" applyFont="1" applyAlignment="1">
      <alignment vertical="center"/>
    </xf>
    <xf numFmtId="0" fontId="12" fillId="3" borderId="0" xfId="2" applyFont="1" applyFill="1" applyAlignment="1">
      <alignment vertical="center"/>
    </xf>
    <xf numFmtId="0" fontId="15" fillId="3" borderId="0" xfId="2" applyFont="1" applyFill="1" applyAlignment="1" applyProtection="1">
      <alignment horizontal="right" vertical="center"/>
      <protection locked="0"/>
    </xf>
    <xf numFmtId="0" fontId="16" fillId="0" borderId="0" xfId="2" applyFont="1" applyFill="1" applyAlignment="1">
      <alignment horizontal="right" vertical="center"/>
    </xf>
    <xf numFmtId="0" fontId="15" fillId="0" borderId="0" xfId="2" applyFont="1" applyAlignment="1">
      <alignment vertical="center"/>
    </xf>
    <xf numFmtId="0" fontId="12" fillId="0" borderId="0" xfId="2" applyFont="1" applyFill="1" applyAlignment="1">
      <alignment vertical="center"/>
    </xf>
    <xf numFmtId="0" fontId="17" fillId="4" borderId="0" xfId="2" applyFont="1" applyFill="1" applyAlignment="1" applyProtection="1">
      <alignment vertical="center"/>
      <protection locked="0"/>
    </xf>
    <xf numFmtId="0" fontId="18" fillId="0" borderId="0" xfId="2" applyFont="1" applyAlignment="1">
      <alignment horizontal="right" vertical="center"/>
    </xf>
    <xf numFmtId="0" fontId="18" fillId="5" borderId="0" xfId="2" applyFont="1" applyFill="1" applyAlignment="1">
      <alignment vertical="center"/>
    </xf>
    <xf numFmtId="0" fontId="12" fillId="5" borderId="0" xfId="2" applyFont="1" applyFill="1" applyAlignment="1">
      <alignment vertical="center"/>
    </xf>
    <xf numFmtId="177" fontId="16" fillId="5" borderId="28" xfId="2" applyNumberFormat="1" applyFont="1" applyFill="1" applyBorder="1" applyAlignment="1" applyProtection="1">
      <alignment vertical="center"/>
      <protection locked="0"/>
    </xf>
    <xf numFmtId="177" fontId="12" fillId="0" borderId="0" xfId="2" applyNumberFormat="1" applyFont="1" applyFill="1" applyBorder="1" applyAlignment="1">
      <alignment vertical="center"/>
    </xf>
    <xf numFmtId="0" fontId="16" fillId="0" borderId="0" xfId="2" applyFont="1" applyAlignment="1">
      <alignment vertical="center"/>
    </xf>
    <xf numFmtId="0" fontId="12" fillId="0" borderId="0" xfId="2" applyFont="1" applyBorder="1" applyAlignment="1">
      <alignment vertical="center"/>
    </xf>
    <xf numFmtId="0" fontId="19" fillId="5" borderId="0" xfId="2" applyFont="1" applyFill="1" applyAlignment="1">
      <alignment vertical="top"/>
    </xf>
    <xf numFmtId="0" fontId="12" fillId="0" borderId="0" xfId="2" applyFont="1" applyAlignment="1">
      <alignment horizontal="center" vertical="center"/>
    </xf>
    <xf numFmtId="177" fontId="16" fillId="0" borderId="0" xfId="2" applyNumberFormat="1" applyFont="1" applyFill="1" applyBorder="1" applyAlignment="1">
      <alignment vertical="center"/>
    </xf>
    <xf numFmtId="0" fontId="20" fillId="0" borderId="0" xfId="2" applyFont="1" applyAlignment="1">
      <alignment horizontal="right" vertical="center"/>
    </xf>
    <xf numFmtId="0" fontId="21" fillId="5" borderId="0" xfId="2" applyFont="1" applyFill="1" applyAlignment="1" applyProtection="1">
      <alignment vertical="center"/>
      <protection locked="0"/>
    </xf>
    <xf numFmtId="0" fontId="18" fillId="0" borderId="0" xfId="2" applyFont="1" applyAlignment="1">
      <alignment vertical="center"/>
    </xf>
    <xf numFmtId="177" fontId="22" fillId="0" borderId="1" xfId="2" applyNumberFormat="1" applyFont="1" applyBorder="1" applyAlignment="1">
      <alignment vertical="center"/>
    </xf>
    <xf numFmtId="0" fontId="12" fillId="6" borderId="0" xfId="2" applyFont="1" applyFill="1" applyAlignment="1">
      <alignment horizontal="center" vertical="center"/>
    </xf>
    <xf numFmtId="0" fontId="12" fillId="0" borderId="0" xfId="2" applyFont="1" applyFill="1" applyAlignment="1">
      <alignment horizontal="center" vertical="center"/>
    </xf>
    <xf numFmtId="0" fontId="12" fillId="0" borderId="11" xfId="2" applyFont="1" applyBorder="1" applyAlignment="1">
      <alignment horizontal="center" vertical="center"/>
    </xf>
    <xf numFmtId="0" fontId="15" fillId="4" borderId="2" xfId="2" applyFont="1" applyFill="1" applyBorder="1" applyAlignment="1" applyProtection="1">
      <alignment horizontal="center" vertical="center" wrapText="1"/>
      <protection locked="0"/>
    </xf>
    <xf numFmtId="0" fontId="12" fillId="0" borderId="0" xfId="2" applyFont="1" applyFill="1" applyBorder="1" applyAlignment="1">
      <alignment horizontal="center" vertical="center" wrapText="1"/>
    </xf>
    <xf numFmtId="0" fontId="22" fillId="5" borderId="11" xfId="2" applyFont="1" applyFill="1" applyBorder="1" applyAlignment="1">
      <alignment horizontal="center" vertical="center" wrapText="1"/>
    </xf>
    <xf numFmtId="0" fontId="16" fillId="5" borderId="3" xfId="2" applyFont="1" applyFill="1" applyBorder="1" applyAlignment="1" applyProtection="1">
      <alignment horizontal="center" vertical="center" wrapText="1"/>
      <protection locked="0"/>
    </xf>
    <xf numFmtId="0" fontId="16" fillId="5" borderId="15" xfId="2" applyFont="1" applyFill="1" applyBorder="1" applyAlignment="1" applyProtection="1">
      <alignment horizontal="center" vertical="center" wrapText="1"/>
      <protection locked="0"/>
    </xf>
    <xf numFmtId="0" fontId="16" fillId="5" borderId="4" xfId="2" applyFont="1" applyFill="1" applyBorder="1" applyAlignment="1" applyProtection="1">
      <alignment horizontal="center" vertical="center" wrapText="1"/>
      <protection locked="0"/>
    </xf>
    <xf numFmtId="0" fontId="15" fillId="0" borderId="0" xfId="2" applyFont="1" applyFill="1" applyBorder="1" applyAlignment="1" applyProtection="1">
      <alignment horizontal="center" vertical="center" wrapText="1"/>
      <protection locked="0"/>
    </xf>
    <xf numFmtId="0" fontId="12" fillId="5" borderId="29" xfId="2" applyFont="1" applyFill="1" applyBorder="1" applyAlignment="1">
      <alignment horizontal="center" vertical="center" wrapText="1"/>
    </xf>
    <xf numFmtId="177" fontId="16" fillId="5" borderId="30" xfId="2" applyNumberFormat="1" applyFont="1" applyFill="1" applyBorder="1" applyAlignment="1" applyProtection="1">
      <alignment vertical="center"/>
      <protection locked="0"/>
    </xf>
    <xf numFmtId="177" fontId="16" fillId="5" borderId="31" xfId="2" applyNumberFormat="1" applyFont="1" applyFill="1" applyBorder="1" applyAlignment="1" applyProtection="1">
      <alignment vertical="center"/>
      <protection locked="0"/>
    </xf>
    <xf numFmtId="177" fontId="16" fillId="5" borderId="32" xfId="2" applyNumberFormat="1" applyFont="1" applyFill="1" applyBorder="1" applyAlignment="1" applyProtection="1">
      <alignment vertical="center"/>
      <protection locked="0"/>
    </xf>
    <xf numFmtId="177" fontId="15" fillId="0" borderId="0" xfId="2" applyNumberFormat="1" applyFont="1" applyFill="1" applyBorder="1" applyAlignment="1" applyProtection="1">
      <alignment vertical="center"/>
      <protection locked="0"/>
    </xf>
    <xf numFmtId="0" fontId="22" fillId="0" borderId="16" xfId="2" applyFont="1" applyBorder="1" applyAlignment="1">
      <alignment horizontal="center" vertical="center" wrapText="1"/>
    </xf>
    <xf numFmtId="177" fontId="22" fillId="0" borderId="33" xfId="2" applyNumberFormat="1" applyFont="1" applyBorder="1" applyAlignment="1">
      <alignment vertical="center"/>
    </xf>
    <xf numFmtId="177" fontId="22" fillId="0" borderId="22" xfId="2" applyNumberFormat="1" applyFont="1" applyBorder="1" applyAlignment="1">
      <alignment vertical="center"/>
    </xf>
    <xf numFmtId="177" fontId="22" fillId="0" borderId="0" xfId="2" applyNumberFormat="1" applyFont="1" applyFill="1" applyBorder="1" applyAlignment="1">
      <alignment vertical="center"/>
    </xf>
    <xf numFmtId="0" fontId="15" fillId="3" borderId="19" xfId="2" applyFont="1" applyFill="1" applyBorder="1" applyAlignment="1">
      <alignment horizontal="center" vertical="center" wrapText="1"/>
    </xf>
    <xf numFmtId="178" fontId="15" fillId="3" borderId="34" xfId="2" applyNumberFormat="1" applyFont="1" applyFill="1" applyBorder="1" applyAlignment="1">
      <alignment horizontal="right" vertical="center"/>
    </xf>
    <xf numFmtId="178" fontId="15" fillId="3" borderId="16" xfId="2" applyNumberFormat="1" applyFont="1" applyFill="1" applyBorder="1" applyAlignment="1" applyProtection="1">
      <alignment horizontal="right" vertical="center"/>
      <protection locked="0"/>
    </xf>
    <xf numFmtId="10" fontId="15" fillId="0" borderId="0" xfId="2" applyNumberFormat="1" applyFont="1" applyFill="1" applyBorder="1" applyAlignment="1" applyProtection="1">
      <alignment horizontal="right" vertical="center"/>
      <protection locked="0"/>
    </xf>
    <xf numFmtId="0" fontId="22" fillId="7" borderId="35" xfId="2" applyFont="1" applyFill="1" applyBorder="1" applyAlignment="1">
      <alignment horizontal="center" vertical="center" wrapText="1"/>
    </xf>
    <xf numFmtId="177" fontId="22" fillId="7" borderId="36" xfId="2" applyNumberFormat="1" applyFont="1" applyFill="1" applyBorder="1" applyAlignment="1">
      <alignment vertical="center"/>
    </xf>
    <xf numFmtId="177" fontId="22" fillId="7" borderId="35" xfId="2" applyNumberFormat="1" applyFont="1" applyFill="1" applyBorder="1" applyAlignment="1">
      <alignment vertical="center"/>
    </xf>
    <xf numFmtId="0" fontId="22" fillId="0" borderId="17" xfId="2" applyFont="1" applyBorder="1" applyAlignment="1">
      <alignment horizontal="center" vertical="center" wrapText="1"/>
    </xf>
    <xf numFmtId="177" fontId="22" fillId="0" borderId="37" xfId="2" applyNumberFormat="1" applyFont="1" applyBorder="1" applyAlignment="1">
      <alignment vertical="center"/>
    </xf>
    <xf numFmtId="177" fontId="22" fillId="0" borderId="17" xfId="2" applyNumberFormat="1" applyFont="1" applyBorder="1" applyAlignment="1">
      <alignment vertical="center"/>
    </xf>
    <xf numFmtId="0" fontId="22" fillId="0" borderId="1" xfId="2" applyFont="1" applyBorder="1" applyAlignment="1">
      <alignment horizontal="center" vertical="center" wrapText="1"/>
    </xf>
    <xf numFmtId="177" fontId="22" fillId="0" borderId="38" xfId="2" applyNumberFormat="1" applyFont="1" applyBorder="1" applyAlignment="1">
      <alignment vertical="center"/>
    </xf>
    <xf numFmtId="177" fontId="22" fillId="0" borderId="2" xfId="2" applyNumberFormat="1" applyFont="1" applyBorder="1" applyAlignment="1">
      <alignment vertical="center"/>
    </xf>
    <xf numFmtId="0" fontId="12" fillId="5" borderId="11" xfId="2" applyFont="1" applyFill="1" applyBorder="1" applyAlignment="1">
      <alignment horizontal="center" vertical="center" wrapText="1"/>
    </xf>
    <xf numFmtId="0" fontId="23" fillId="0" borderId="0" xfId="2" applyFont="1" applyAlignment="1">
      <alignment vertical="top"/>
    </xf>
    <xf numFmtId="0" fontId="12" fillId="0" borderId="2" xfId="2" applyFont="1" applyBorder="1" applyAlignment="1">
      <alignment horizontal="center" vertical="center" wrapText="1"/>
    </xf>
    <xf numFmtId="0" fontId="12" fillId="0" borderId="2" xfId="2" applyFont="1" applyFill="1" applyBorder="1" applyAlignment="1">
      <alignment horizontal="center" vertical="center" wrapText="1"/>
    </xf>
    <xf numFmtId="0" fontId="12" fillId="0" borderId="0" xfId="2" applyFont="1" applyAlignment="1">
      <alignment vertical="center" wrapText="1"/>
    </xf>
    <xf numFmtId="10" fontId="24" fillId="0" borderId="0" xfId="2" applyNumberFormat="1" applyFont="1" applyFill="1" applyBorder="1" applyAlignment="1" applyProtection="1">
      <alignment horizontal="right" vertical="center"/>
      <protection locked="0"/>
    </xf>
    <xf numFmtId="0" fontId="25" fillId="8" borderId="0" xfId="2" applyFont="1" applyFill="1" applyAlignment="1">
      <alignment horizontal="center" vertical="center"/>
    </xf>
    <xf numFmtId="0" fontId="12" fillId="0" borderId="1" xfId="2" applyFont="1" applyBorder="1" applyAlignment="1">
      <alignment horizontal="center" vertical="center"/>
    </xf>
    <xf numFmtId="0" fontId="26" fillId="0" borderId="0" xfId="2" applyFont="1" applyAlignment="1">
      <alignment horizontal="center" vertical="center" wrapText="1"/>
    </xf>
    <xf numFmtId="0" fontId="27" fillId="0" borderId="0" xfId="2" applyFont="1" applyAlignment="1"/>
    <xf numFmtId="0" fontId="22" fillId="0" borderId="1" xfId="2" applyFont="1" applyFill="1" applyBorder="1" applyAlignment="1">
      <alignment horizontal="center" vertical="center" wrapText="1"/>
    </xf>
    <xf numFmtId="177" fontId="12" fillId="0" borderId="1" xfId="2" applyNumberFormat="1" applyFont="1" applyBorder="1" applyAlignment="1">
      <alignment horizontal="center" vertical="center"/>
    </xf>
    <xf numFmtId="177" fontId="12" fillId="0" borderId="0" xfId="2" applyNumberFormat="1" applyFont="1" applyFill="1" applyBorder="1" applyAlignment="1">
      <alignment horizontal="center" vertical="center"/>
    </xf>
    <xf numFmtId="0" fontId="27" fillId="0" borderId="0" xfId="2" applyFont="1" applyAlignment="1">
      <alignment vertical="center"/>
    </xf>
    <xf numFmtId="3" fontId="12" fillId="0" borderId="0" xfId="2" applyNumberFormat="1" applyFont="1" applyAlignment="1">
      <alignment vertical="center"/>
    </xf>
    <xf numFmtId="0" fontId="19" fillId="0" borderId="0" xfId="2" applyFont="1" applyAlignment="1">
      <alignment vertical="center"/>
    </xf>
    <xf numFmtId="0" fontId="12" fillId="0" borderId="1" xfId="2" applyFont="1" applyFill="1" applyBorder="1" applyAlignment="1">
      <alignment horizontal="center" vertical="center" wrapText="1"/>
    </xf>
    <xf numFmtId="177" fontId="12" fillId="0" borderId="1" xfId="2" applyNumberFormat="1" applyFont="1" applyBorder="1" applyAlignment="1">
      <alignment vertical="center"/>
    </xf>
    <xf numFmtId="0" fontId="28" fillId="0" borderId="1" xfId="2" applyFont="1" applyFill="1" applyBorder="1" applyAlignment="1">
      <alignment horizontal="center" vertical="center" wrapText="1"/>
    </xf>
    <xf numFmtId="177" fontId="29" fillId="0" borderId="42" xfId="2" applyNumberFormat="1" applyFont="1" applyBorder="1" applyAlignment="1">
      <alignment vertical="center"/>
    </xf>
    <xf numFmtId="177" fontId="28" fillId="0" borderId="1" xfId="2" applyNumberFormat="1" applyFont="1" applyBorder="1" applyAlignment="1">
      <alignment vertical="center"/>
    </xf>
    <xf numFmtId="0" fontId="22" fillId="7" borderId="43" xfId="2" applyFont="1" applyFill="1" applyBorder="1" applyAlignment="1">
      <alignment horizontal="center" vertical="center" wrapText="1"/>
    </xf>
    <xf numFmtId="177" fontId="22" fillId="7" borderId="44" xfId="2" applyNumberFormat="1" applyFont="1" applyFill="1" applyBorder="1" applyAlignment="1">
      <alignment vertical="center"/>
    </xf>
    <xf numFmtId="177" fontId="12" fillId="7" borderId="43" xfId="2" applyNumberFormat="1" applyFont="1" applyFill="1" applyBorder="1" applyAlignment="1">
      <alignment vertical="center"/>
    </xf>
    <xf numFmtId="177" fontId="16" fillId="0" borderId="37" xfId="2" applyNumberFormat="1" applyFont="1" applyBorder="1" applyAlignment="1">
      <alignment vertical="center"/>
    </xf>
    <xf numFmtId="0" fontId="30" fillId="0" borderId="0" xfId="2" applyFont="1" applyAlignment="1">
      <alignment vertical="center"/>
    </xf>
    <xf numFmtId="177" fontId="22" fillId="0" borderId="42" xfId="2" applyNumberFormat="1" applyFont="1" applyBorder="1" applyAlignment="1">
      <alignment vertical="center"/>
    </xf>
    <xf numFmtId="0" fontId="22" fillId="0" borderId="2" xfId="2" applyFont="1" applyBorder="1" applyAlignment="1">
      <alignment horizontal="center" vertical="center" wrapText="1"/>
    </xf>
    <xf numFmtId="0" fontId="22" fillId="2" borderId="46" xfId="2" applyFont="1" applyFill="1" applyBorder="1" applyAlignment="1">
      <alignment horizontal="center" vertical="center" wrapText="1"/>
    </xf>
    <xf numFmtId="177" fontId="22" fillId="2" borderId="33" xfId="2" applyNumberFormat="1" applyFont="1" applyFill="1" applyBorder="1" applyAlignment="1">
      <alignment vertical="center"/>
    </xf>
    <xf numFmtId="177" fontId="22" fillId="2" borderId="22" xfId="2" applyNumberFormat="1" applyFont="1" applyFill="1" applyBorder="1" applyAlignment="1">
      <alignment vertical="center"/>
    </xf>
    <xf numFmtId="177" fontId="22" fillId="2" borderId="47" xfId="2" applyNumberFormat="1" applyFont="1" applyFill="1" applyBorder="1" applyAlignment="1">
      <alignment vertical="center"/>
    </xf>
    <xf numFmtId="177" fontId="31" fillId="0" borderId="0" xfId="2" applyNumberFormat="1" applyFont="1" applyFill="1" applyBorder="1" applyAlignment="1">
      <alignment vertical="center"/>
    </xf>
    <xf numFmtId="0" fontId="22" fillId="2" borderId="39" xfId="2" applyFont="1" applyFill="1" applyBorder="1" applyAlignment="1">
      <alignment horizontal="center" vertical="center" wrapText="1"/>
    </xf>
    <xf numFmtId="177" fontId="22" fillId="2" borderId="48" xfId="2" applyNumberFormat="1" applyFont="1" applyFill="1" applyBorder="1" applyAlignment="1">
      <alignment vertical="center"/>
    </xf>
    <xf numFmtId="177" fontId="22" fillId="2" borderId="40" xfId="2" applyNumberFormat="1" applyFont="1" applyFill="1" applyBorder="1" applyAlignment="1">
      <alignment vertical="center"/>
    </xf>
    <xf numFmtId="177" fontId="22" fillId="2" borderId="41" xfId="2" applyNumberFormat="1" applyFont="1" applyFill="1" applyBorder="1" applyAlignment="1">
      <alignment vertical="center"/>
    </xf>
    <xf numFmtId="0" fontId="29" fillId="2" borderId="3" xfId="2" applyFont="1" applyFill="1" applyBorder="1" applyAlignment="1">
      <alignment horizontal="center" vertical="center" wrapText="1"/>
    </xf>
    <xf numFmtId="177" fontId="29" fillId="2" borderId="49" xfId="2" applyNumberFormat="1" applyFont="1" applyFill="1" applyBorder="1" applyAlignment="1">
      <alignment vertical="center"/>
    </xf>
    <xf numFmtId="177" fontId="29" fillId="2" borderId="15" xfId="2" applyNumberFormat="1" applyFont="1" applyFill="1" applyBorder="1" applyAlignment="1">
      <alignment vertical="center"/>
    </xf>
    <xf numFmtId="177" fontId="29" fillId="2" borderId="4" xfId="2" applyNumberFormat="1" applyFont="1" applyFill="1" applyBorder="1" applyAlignment="1">
      <alignment vertical="center"/>
    </xf>
    <xf numFmtId="0" fontId="14" fillId="0" borderId="0" xfId="2" applyFont="1" applyBorder="1" applyAlignment="1">
      <alignment horizontal="center" vertical="center"/>
    </xf>
    <xf numFmtId="0" fontId="31" fillId="0" borderId="0" xfId="2" applyFont="1" applyBorder="1" applyAlignment="1">
      <alignment horizontal="center" vertical="center" wrapText="1"/>
    </xf>
    <xf numFmtId="177" fontId="31" fillId="0" borderId="0" xfId="2" applyNumberFormat="1" applyFont="1" applyBorder="1" applyAlignment="1">
      <alignment vertical="center"/>
    </xf>
    <xf numFmtId="0" fontId="31" fillId="0" borderId="0" xfId="2" applyFont="1" applyBorder="1" applyAlignment="1">
      <alignment vertical="center"/>
    </xf>
    <xf numFmtId="0" fontId="14" fillId="0" borderId="0" xfId="2" applyFont="1" applyBorder="1" applyAlignment="1">
      <alignment vertical="center"/>
    </xf>
    <xf numFmtId="0" fontId="22" fillId="0" borderId="0" xfId="2" applyFont="1" applyBorder="1" applyAlignment="1">
      <alignment vertical="center"/>
    </xf>
    <xf numFmtId="0" fontId="27" fillId="0" borderId="0" xfId="2" applyFont="1" applyBorder="1" applyAlignment="1">
      <alignment vertical="center"/>
    </xf>
    <xf numFmtId="0" fontId="28" fillId="0" borderId="0" xfId="2" applyFont="1" applyBorder="1" applyAlignment="1">
      <alignment vertical="center"/>
    </xf>
    <xf numFmtId="0" fontId="35" fillId="0" borderId="0" xfId="2" applyFont="1" applyAlignment="1">
      <alignment vertical="center"/>
    </xf>
    <xf numFmtId="0" fontId="27" fillId="0" borderId="19" xfId="2" applyFont="1" applyBorder="1" applyAlignment="1">
      <alignment vertical="center"/>
    </xf>
    <xf numFmtId="0" fontId="12" fillId="0" borderId="45" xfId="2" applyFont="1" applyBorder="1" applyAlignment="1">
      <alignment vertical="center"/>
    </xf>
    <xf numFmtId="0" fontId="12" fillId="0" borderId="18" xfId="2" applyFont="1" applyBorder="1" applyAlignment="1">
      <alignment vertical="center"/>
    </xf>
    <xf numFmtId="0" fontId="27" fillId="0" borderId="21" xfId="2" applyFont="1" applyBorder="1" applyAlignment="1">
      <alignment vertical="center"/>
    </xf>
    <xf numFmtId="0" fontId="12" fillId="0" borderId="50" xfId="2" applyFont="1" applyBorder="1" applyAlignment="1">
      <alignment vertical="center"/>
    </xf>
    <xf numFmtId="0" fontId="27" fillId="0" borderId="13" xfId="2" applyFont="1" applyBorder="1" applyAlignment="1">
      <alignment vertical="center"/>
    </xf>
    <xf numFmtId="0" fontId="12" fillId="0" borderId="51" xfId="2" applyFont="1" applyBorder="1" applyAlignment="1">
      <alignment vertical="center"/>
    </xf>
    <xf numFmtId="0" fontId="12" fillId="0" borderId="14" xfId="2" applyFont="1" applyBorder="1" applyAlignment="1">
      <alignment vertical="center"/>
    </xf>
    <xf numFmtId="0" fontId="12" fillId="0" borderId="0" xfId="2" applyFont="1"/>
    <xf numFmtId="0" fontId="12" fillId="0" borderId="0" xfId="2" applyFont="1" applyAlignment="1">
      <alignment horizontal="justify" vertical="center"/>
    </xf>
    <xf numFmtId="0" fontId="12" fillId="0" borderId="0" xfId="2" applyFont="1" applyAlignment="1">
      <alignment horizontal="center"/>
    </xf>
    <xf numFmtId="0" fontId="14" fillId="0" borderId="52" xfId="2" applyFont="1" applyBorder="1" applyAlignment="1">
      <alignment horizontal="center" vertical="center"/>
    </xf>
    <xf numFmtId="0" fontId="14" fillId="0" borderId="52" xfId="2" applyFont="1" applyBorder="1" applyAlignment="1">
      <alignment horizontal="center" vertical="center" wrapText="1"/>
    </xf>
    <xf numFmtId="0" fontId="14" fillId="0" borderId="53" xfId="2" applyFont="1" applyBorder="1" applyAlignment="1">
      <alignment horizontal="center" vertical="center" wrapText="1"/>
    </xf>
    <xf numFmtId="0" fontId="14" fillId="0" borderId="53" xfId="2" applyFont="1" applyBorder="1" applyAlignment="1">
      <alignment horizontal="center" wrapText="1"/>
    </xf>
    <xf numFmtId="0" fontId="14" fillId="0" borderId="0" xfId="2" applyFont="1"/>
    <xf numFmtId="0" fontId="12" fillId="0" borderId="0"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0" xfId="2" applyFont="1" applyBorder="1" applyAlignment="1">
      <alignment horizontal="center" wrapText="1"/>
    </xf>
    <xf numFmtId="0" fontId="12" fillId="0" borderId="0" xfId="2" applyFont="1" applyAlignment="1">
      <alignment vertical="center" textRotation="255"/>
    </xf>
    <xf numFmtId="0" fontId="12" fillId="0" borderId="12" xfId="2" applyFont="1" applyBorder="1" applyAlignment="1">
      <alignment horizontal="center" vertical="center" textRotation="255" wrapText="1"/>
    </xf>
    <xf numFmtId="0" fontId="12" fillId="0" borderId="2" xfId="2" applyFont="1" applyBorder="1" applyAlignment="1">
      <alignment horizontal="justify" vertical="center" wrapText="1"/>
    </xf>
    <xf numFmtId="176" fontId="6" fillId="0" borderId="16" xfId="0" applyNumberFormat="1" applyFont="1" applyBorder="1" applyAlignment="1">
      <alignment vertical="center"/>
    </xf>
    <xf numFmtId="176" fontId="6" fillId="0" borderId="16" xfId="0" applyNumberFormat="1" applyFont="1" applyBorder="1" applyAlignment="1">
      <alignment vertical="center" wrapText="1"/>
    </xf>
    <xf numFmtId="0" fontId="6" fillId="0" borderId="2" xfId="0" applyFont="1" applyBorder="1" applyAlignment="1">
      <alignment vertical="center" wrapText="1"/>
    </xf>
    <xf numFmtId="0" fontId="5" fillId="0" borderId="0" xfId="0" applyFont="1" applyFill="1">
      <alignment vertical="center"/>
    </xf>
    <xf numFmtId="0" fontId="0" fillId="0" borderId="0" xfId="0" applyFill="1">
      <alignment vertical="center"/>
    </xf>
    <xf numFmtId="176" fontId="10" fillId="0" borderId="13" xfId="0" applyNumberFormat="1" applyFont="1" applyBorder="1" applyAlignment="1">
      <alignment vertical="center"/>
    </xf>
    <xf numFmtId="176" fontId="6" fillId="0" borderId="19" xfId="0" applyNumberFormat="1" applyFont="1" applyBorder="1" applyAlignment="1">
      <alignment vertical="center"/>
    </xf>
    <xf numFmtId="176" fontId="6" fillId="0" borderId="18" xfId="0" applyNumberFormat="1" applyFont="1" applyBorder="1" applyAlignment="1">
      <alignment vertical="center"/>
    </xf>
    <xf numFmtId="176" fontId="10" fillId="0" borderId="7" xfId="0" applyNumberFormat="1" applyFont="1" applyBorder="1" applyAlignment="1">
      <alignment vertical="center"/>
    </xf>
    <xf numFmtId="0" fontId="5" fillId="0" borderId="0" xfId="0" applyFont="1" applyAlignment="1">
      <alignment horizontal="left" vertical="top"/>
    </xf>
    <xf numFmtId="0" fontId="6" fillId="0" borderId="2" xfId="0" applyFont="1" applyBorder="1" applyAlignment="1">
      <alignment horizontal="center" vertical="center" textRotation="255"/>
    </xf>
    <xf numFmtId="0" fontId="6" fillId="0" borderId="16" xfId="0" applyFont="1"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6" fillId="0" borderId="11" xfId="0" applyFont="1" applyBorder="1" applyAlignment="1">
      <alignment horizontal="center" vertical="center"/>
    </xf>
    <xf numFmtId="0" fontId="0" fillId="0" borderId="12" xfId="0" applyBorder="1" applyAlignment="1">
      <alignment horizontal="center" vertical="center"/>
    </xf>
    <xf numFmtId="0" fontId="6" fillId="0" borderId="12" xfId="0" applyFont="1" applyBorder="1" applyAlignment="1">
      <alignment horizontal="center" vertical="center"/>
    </xf>
    <xf numFmtId="0" fontId="9"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vertical="center" textRotation="255"/>
    </xf>
    <xf numFmtId="0" fontId="6" fillId="0" borderId="21" xfId="0" applyFont="1" applyBorder="1" applyAlignment="1">
      <alignment vertical="center" textRotation="255"/>
    </xf>
    <xf numFmtId="0" fontId="6" fillId="0" borderId="16" xfId="0" applyFont="1" applyBorder="1" applyAlignment="1">
      <alignment vertical="center" textRotation="255"/>
    </xf>
    <xf numFmtId="0" fontId="6" fillId="0" borderId="17" xfId="0" applyFont="1" applyBorder="1" applyAlignment="1">
      <alignment vertical="center" textRotation="255"/>
    </xf>
    <xf numFmtId="176" fontId="6" fillId="0" borderId="2" xfId="0" applyNumberFormat="1" applyFont="1" applyBorder="1" applyAlignment="1">
      <alignment vertical="center"/>
    </xf>
    <xf numFmtId="176" fontId="6" fillId="0" borderId="16" xfId="0" applyNumberFormat="1" applyFont="1" applyBorder="1" applyAlignment="1">
      <alignment vertical="center"/>
    </xf>
    <xf numFmtId="176" fontId="6" fillId="0" borderId="17" xfId="0" applyNumberFormat="1" applyFont="1" applyBorder="1" applyAlignment="1">
      <alignment vertical="center"/>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176" fontId="6" fillId="0" borderId="2" xfId="0" applyNumberFormat="1" applyFont="1" applyBorder="1" applyAlignment="1">
      <alignment vertical="center" wrapText="1"/>
    </xf>
    <xf numFmtId="176" fontId="6" fillId="0" borderId="16" xfId="0" applyNumberFormat="1" applyFont="1" applyBorder="1" applyAlignment="1">
      <alignment vertical="center" wrapText="1"/>
    </xf>
    <xf numFmtId="176" fontId="6" fillId="0" borderId="17" xfId="0" applyNumberFormat="1" applyFont="1" applyBorder="1" applyAlignment="1">
      <alignment vertical="center" wrapText="1"/>
    </xf>
    <xf numFmtId="0" fontId="6" fillId="0" borderId="2"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2" xfId="0" applyFont="1" applyBorder="1" applyAlignment="1">
      <alignment vertical="center" wrapText="1"/>
    </xf>
    <xf numFmtId="0" fontId="6" fillId="0" borderId="16" xfId="0" applyFont="1" applyBorder="1" applyAlignment="1">
      <alignment vertical="center" wrapText="1"/>
    </xf>
    <xf numFmtId="0" fontId="0" fillId="0" borderId="17" xfId="0" applyBorder="1" applyAlignment="1">
      <alignment vertical="center" wrapText="1"/>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20" xfId="0" applyNumberFormat="1" applyFont="1" applyBorder="1" applyAlignment="1">
      <alignment vertical="center"/>
    </xf>
    <xf numFmtId="176" fontId="6" fillId="0" borderId="12" xfId="0" applyNumberFormat="1" applyFont="1" applyBorder="1" applyAlignment="1">
      <alignment vertical="center"/>
    </xf>
    <xf numFmtId="0" fontId="6" fillId="0" borderId="17" xfId="0" applyFont="1" applyBorder="1" applyAlignment="1">
      <alignment horizontal="center" vertical="center" textRotation="255"/>
    </xf>
    <xf numFmtId="176" fontId="6" fillId="0" borderId="11" xfId="0" applyNumberFormat="1" applyFont="1" applyBorder="1" applyAlignment="1">
      <alignment vertical="center"/>
    </xf>
    <xf numFmtId="0" fontId="12" fillId="0" borderId="1" xfId="2" applyFont="1" applyBorder="1" applyAlignment="1">
      <alignment horizontal="center" vertical="center"/>
    </xf>
    <xf numFmtId="0" fontId="16" fillId="5" borderId="3" xfId="2" applyFont="1" applyFill="1" applyBorder="1" applyAlignment="1" applyProtection="1">
      <alignment vertical="center"/>
      <protection locked="0"/>
    </xf>
    <xf numFmtId="0" fontId="16" fillId="5" borderId="15" xfId="2" applyFont="1" applyFill="1" applyBorder="1" applyAlignment="1" applyProtection="1">
      <alignment vertical="center"/>
      <protection locked="0"/>
    </xf>
    <xf numFmtId="0" fontId="16" fillId="5" borderId="4" xfId="2" applyFont="1" applyFill="1" applyBorder="1" applyAlignment="1" applyProtection="1">
      <alignment vertical="center"/>
      <protection locked="0"/>
    </xf>
    <xf numFmtId="0" fontId="16" fillId="5" borderId="39" xfId="2" applyFont="1" applyFill="1" applyBorder="1" applyAlignment="1" applyProtection="1">
      <alignment vertical="center"/>
      <protection locked="0"/>
    </xf>
    <xf numFmtId="0" fontId="16" fillId="5" borderId="40" xfId="2" applyFont="1" applyFill="1" applyBorder="1" applyAlignment="1" applyProtection="1">
      <alignment vertical="center"/>
      <protection locked="0"/>
    </xf>
    <xf numFmtId="0" fontId="16" fillId="5" borderId="41" xfId="2" applyFont="1" applyFill="1" applyBorder="1" applyAlignment="1" applyProtection="1">
      <alignment vertical="center"/>
      <protection locked="0"/>
    </xf>
    <xf numFmtId="0" fontId="14" fillId="0" borderId="19" xfId="2" applyFont="1" applyBorder="1" applyAlignment="1">
      <alignment horizontal="center" vertical="center"/>
    </xf>
    <xf numFmtId="0" fontId="14" fillId="0" borderId="21" xfId="2" applyFont="1" applyBorder="1" applyAlignment="1">
      <alignment horizontal="center" vertical="center"/>
    </xf>
    <xf numFmtId="0" fontId="14" fillId="0" borderId="13" xfId="2" applyFont="1" applyBorder="1" applyAlignment="1">
      <alignment horizontal="center" vertical="center"/>
    </xf>
    <xf numFmtId="177" fontId="22" fillId="0" borderId="19" xfId="2" applyNumberFormat="1" applyFont="1" applyBorder="1" applyAlignment="1">
      <alignment horizontal="center" vertical="center"/>
    </xf>
    <xf numFmtId="177" fontId="22" fillId="0" borderId="45" xfId="2" applyNumberFormat="1" applyFont="1" applyBorder="1" applyAlignment="1">
      <alignment horizontal="center" vertical="center"/>
    </xf>
    <xf numFmtId="177" fontId="22" fillId="0" borderId="18" xfId="2" applyNumberFormat="1" applyFont="1" applyBorder="1" applyAlignment="1">
      <alignment horizontal="center" vertical="center"/>
    </xf>
    <xf numFmtId="0" fontId="12" fillId="0" borderId="1" xfId="2" applyFont="1" applyBorder="1" applyAlignment="1">
      <alignment horizontal="center" vertical="center" textRotation="255"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36" fillId="0" borderId="0" xfId="2" applyFont="1" applyAlignment="1">
      <alignment vertical="center"/>
    </xf>
    <xf numFmtId="0" fontId="12" fillId="0" borderId="17" xfId="2" applyFont="1" applyBorder="1" applyAlignment="1">
      <alignment horizontal="center" vertical="center" wrapText="1"/>
    </xf>
    <xf numFmtId="0" fontId="12" fillId="0" borderId="21" xfId="2" applyFont="1" applyBorder="1" applyAlignment="1">
      <alignment horizontal="justify" vertical="center" wrapText="1"/>
    </xf>
    <xf numFmtId="0" fontId="12" fillId="0" borderId="0" xfId="2" applyFont="1" applyBorder="1" applyAlignment="1">
      <alignment horizontal="justify" vertical="center" wrapText="1"/>
    </xf>
    <xf numFmtId="0" fontId="12" fillId="0" borderId="50" xfId="2" applyFont="1" applyBorder="1" applyAlignment="1">
      <alignment horizontal="center" wrapText="1"/>
    </xf>
    <xf numFmtId="0" fontId="12" fillId="0" borderId="17" xfId="2" applyFont="1" applyBorder="1" applyAlignment="1">
      <alignment horizontal="justify" vertical="center" wrapText="1"/>
    </xf>
    <xf numFmtId="0" fontId="12" fillId="0" borderId="1" xfId="2" applyFont="1" applyBorder="1" applyAlignment="1">
      <alignment horizontal="justify" vertical="center"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744325"/>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744325"/>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view="pageBreakPreview" topLeftCell="A7" zoomScaleNormal="100" zoomScaleSheetLayoutView="100" workbookViewId="0">
      <selection activeCell="F12" sqref="F12"/>
    </sheetView>
  </sheetViews>
  <sheetFormatPr defaultColWidth="7.5" defaultRowHeight="13.5" x14ac:dyDescent="0.15"/>
  <cols>
    <col min="1" max="1" width="3" customWidth="1"/>
    <col min="2" max="2" width="17.75" customWidth="1"/>
    <col min="3" max="8" width="10.25" customWidth="1"/>
    <col min="9" max="9" width="16.875" customWidth="1"/>
  </cols>
  <sheetData>
    <row r="1" spans="1:9" ht="14.25" x14ac:dyDescent="0.15">
      <c r="A1" s="2" t="s">
        <v>37</v>
      </c>
      <c r="B1" s="2"/>
      <c r="C1" s="2"/>
      <c r="D1" s="2"/>
      <c r="E1" s="2"/>
      <c r="F1" s="2"/>
      <c r="G1" s="2"/>
      <c r="H1" s="2"/>
      <c r="I1" s="2"/>
    </row>
    <row r="2" spans="1:9" ht="32.25" customHeight="1" x14ac:dyDescent="0.15">
      <c r="A2" s="192" t="s">
        <v>57</v>
      </c>
      <c r="B2" s="192"/>
      <c r="C2" s="192"/>
      <c r="D2" s="192"/>
      <c r="E2" s="192"/>
      <c r="F2" s="192"/>
      <c r="G2" s="192"/>
      <c r="H2" s="192"/>
      <c r="I2" s="192"/>
    </row>
    <row r="3" spans="1:9" ht="14.25" x14ac:dyDescent="0.15">
      <c r="A3" s="2"/>
      <c r="B3" s="2"/>
      <c r="C3" s="2"/>
      <c r="D3" s="2"/>
      <c r="E3" s="2"/>
      <c r="F3" s="2"/>
      <c r="G3" s="2"/>
      <c r="H3" s="2"/>
      <c r="I3" s="47" t="s">
        <v>26</v>
      </c>
    </row>
    <row r="4" spans="1:9" ht="16.5" customHeight="1" thickBot="1" x14ac:dyDescent="0.2">
      <c r="A4" s="189" t="s">
        <v>0</v>
      </c>
      <c r="B4" s="193"/>
      <c r="C4" s="5" t="s">
        <v>58</v>
      </c>
      <c r="D4" s="5" t="s">
        <v>59</v>
      </c>
      <c r="E4" s="5" t="s">
        <v>60</v>
      </c>
      <c r="F4" s="5" t="s">
        <v>61</v>
      </c>
      <c r="G4" s="5" t="s">
        <v>62</v>
      </c>
      <c r="H4" s="5" t="s">
        <v>32</v>
      </c>
      <c r="I4" s="3" t="s">
        <v>23</v>
      </c>
    </row>
    <row r="5" spans="1:9" ht="45.2" customHeight="1" thickBot="1" x14ac:dyDescent="0.2">
      <c r="A5" s="194" t="s">
        <v>1</v>
      </c>
      <c r="B5" s="7" t="s">
        <v>2</v>
      </c>
      <c r="C5" s="27"/>
      <c r="D5" s="27"/>
      <c r="E5" s="27"/>
      <c r="F5" s="27"/>
      <c r="G5" s="45"/>
      <c r="H5" s="28"/>
      <c r="I5" s="6"/>
    </row>
    <row r="6" spans="1:9" ht="45.2" customHeight="1" x14ac:dyDescent="0.15">
      <c r="A6" s="195"/>
      <c r="B6" s="33" t="s">
        <v>49</v>
      </c>
      <c r="C6" s="34"/>
      <c r="D6" s="34"/>
      <c r="E6" s="34"/>
      <c r="F6" s="34"/>
      <c r="G6" s="46"/>
      <c r="H6" s="35"/>
      <c r="I6" s="6"/>
    </row>
    <row r="7" spans="1:9" ht="45.2" customHeight="1" x14ac:dyDescent="0.15">
      <c r="A7" s="196"/>
      <c r="B7" s="9" t="s">
        <v>3</v>
      </c>
      <c r="C7" s="10"/>
      <c r="D7" s="10"/>
      <c r="E7" s="10"/>
      <c r="F7" s="10"/>
      <c r="G7" s="10"/>
      <c r="H7" s="10"/>
      <c r="I7" s="6"/>
    </row>
    <row r="8" spans="1:9" ht="45.2" customHeight="1" x14ac:dyDescent="0.15">
      <c r="A8" s="197"/>
      <c r="B8" s="9" t="s">
        <v>4</v>
      </c>
      <c r="C8" s="10"/>
      <c r="D8" s="10"/>
      <c r="E8" s="10"/>
      <c r="F8" s="10"/>
      <c r="G8" s="10"/>
      <c r="H8" s="10"/>
      <c r="I8" s="6"/>
    </row>
    <row r="9" spans="1:9" ht="45.2" customHeight="1" x14ac:dyDescent="0.15">
      <c r="A9" s="189" t="s">
        <v>5</v>
      </c>
      <c r="B9" s="191"/>
      <c r="C9" s="10"/>
      <c r="D9" s="10"/>
      <c r="E9" s="10"/>
      <c r="F9" s="10"/>
      <c r="G9" s="10"/>
      <c r="H9" s="10"/>
      <c r="I9" s="6"/>
    </row>
    <row r="10" spans="1:9" ht="45.2" customHeight="1" x14ac:dyDescent="0.15">
      <c r="A10" s="185" t="s">
        <v>6</v>
      </c>
      <c r="B10" s="24" t="s">
        <v>7</v>
      </c>
      <c r="C10" s="10"/>
      <c r="D10" s="10"/>
      <c r="E10" s="10"/>
      <c r="F10" s="10"/>
      <c r="G10" s="10"/>
      <c r="H10" s="10"/>
      <c r="I10" s="25"/>
    </row>
    <row r="11" spans="1:9" ht="45.2" customHeight="1" x14ac:dyDescent="0.15">
      <c r="A11" s="186"/>
      <c r="B11" s="39" t="s">
        <v>213</v>
      </c>
      <c r="C11" s="10"/>
      <c r="D11" s="10"/>
      <c r="E11" s="10"/>
      <c r="F11" s="10"/>
      <c r="G11" s="10"/>
      <c r="H11" s="10"/>
      <c r="I11" s="31"/>
    </row>
    <row r="12" spans="1:9" ht="45.2" customHeight="1" x14ac:dyDescent="0.15">
      <c r="A12" s="187"/>
      <c r="B12" s="24" t="s">
        <v>9</v>
      </c>
      <c r="C12" s="10"/>
      <c r="D12" s="10"/>
      <c r="E12" s="10"/>
      <c r="F12" s="10"/>
      <c r="G12" s="10"/>
      <c r="H12" s="10"/>
      <c r="I12" s="25"/>
    </row>
    <row r="13" spans="1:9" ht="45.2" customHeight="1" x14ac:dyDescent="0.15">
      <c r="A13" s="187"/>
      <c r="B13" s="24" t="s">
        <v>17</v>
      </c>
      <c r="C13" s="10"/>
      <c r="D13" s="10"/>
      <c r="E13" s="10"/>
      <c r="F13" s="10"/>
      <c r="G13" s="10"/>
      <c r="H13" s="10"/>
      <c r="I13" s="25"/>
    </row>
    <row r="14" spans="1:9" ht="45.2" customHeight="1" x14ac:dyDescent="0.15">
      <c r="A14" s="187"/>
      <c r="B14" s="9" t="s">
        <v>18</v>
      </c>
      <c r="C14" s="10"/>
      <c r="D14" s="10"/>
      <c r="E14" s="10"/>
      <c r="F14" s="10"/>
      <c r="G14" s="10"/>
      <c r="H14" s="10"/>
      <c r="I14" s="6"/>
    </row>
    <row r="15" spans="1:9" ht="45.2" customHeight="1" x14ac:dyDescent="0.15">
      <c r="A15" s="187"/>
      <c r="B15" s="30" t="s">
        <v>41</v>
      </c>
      <c r="C15" s="10"/>
      <c r="D15" s="10"/>
      <c r="E15" s="10"/>
      <c r="F15" s="10"/>
      <c r="G15" s="10"/>
      <c r="H15" s="10"/>
      <c r="I15" s="6"/>
    </row>
    <row r="16" spans="1:9" ht="45.2" customHeight="1" x14ac:dyDescent="0.15">
      <c r="A16" s="187"/>
      <c r="B16" s="26" t="s">
        <v>28</v>
      </c>
      <c r="C16" s="10"/>
      <c r="D16" s="10"/>
      <c r="E16" s="10"/>
      <c r="F16" s="10"/>
      <c r="G16" s="10"/>
      <c r="H16" s="10"/>
      <c r="I16" s="26"/>
    </row>
    <row r="17" spans="1:9" ht="45.2" customHeight="1" x14ac:dyDescent="0.15">
      <c r="A17" s="187"/>
      <c r="B17" s="177" t="s">
        <v>211</v>
      </c>
      <c r="C17" s="10"/>
      <c r="D17" s="10"/>
      <c r="E17" s="10"/>
      <c r="F17" s="10"/>
      <c r="G17" s="10"/>
      <c r="H17" s="10"/>
      <c r="I17" s="177"/>
    </row>
    <row r="18" spans="1:9" ht="45.2" customHeight="1" x14ac:dyDescent="0.15">
      <c r="A18" s="188"/>
      <c r="B18" s="9" t="s">
        <v>19</v>
      </c>
      <c r="C18" s="10"/>
      <c r="D18" s="10"/>
      <c r="E18" s="10"/>
      <c r="F18" s="10"/>
      <c r="G18" s="10"/>
      <c r="H18" s="10"/>
      <c r="I18" s="6"/>
    </row>
    <row r="19" spans="1:9" ht="45.2" customHeight="1" x14ac:dyDescent="0.15">
      <c r="A19" s="189" t="s">
        <v>22</v>
      </c>
      <c r="B19" s="190"/>
      <c r="C19" s="10"/>
      <c r="D19" s="10"/>
      <c r="E19" s="10"/>
      <c r="F19" s="10"/>
      <c r="G19" s="10"/>
      <c r="H19" s="10"/>
      <c r="I19" s="6"/>
    </row>
    <row r="20" spans="1:9" ht="3" customHeight="1" x14ac:dyDescent="0.15"/>
    <row r="21" spans="1:9" ht="12.75" customHeight="1" x14ac:dyDescent="0.15">
      <c r="A21" s="1" t="s">
        <v>33</v>
      </c>
    </row>
    <row r="22" spans="1:9" x14ac:dyDescent="0.15">
      <c r="A22" s="184"/>
      <c r="B22" s="184"/>
      <c r="C22" s="184"/>
      <c r="D22" s="184"/>
      <c r="E22" s="184"/>
      <c r="F22" s="184"/>
      <c r="G22" s="184"/>
      <c r="H22" s="184"/>
      <c r="I22" s="184"/>
    </row>
    <row r="23" spans="1:9" x14ac:dyDescent="0.15">
      <c r="A23" s="184"/>
      <c r="B23" s="184"/>
      <c r="C23" s="184"/>
      <c r="D23" s="184"/>
      <c r="E23" s="184"/>
      <c r="F23" s="184"/>
      <c r="G23" s="184"/>
      <c r="H23" s="184"/>
      <c r="I23" s="184"/>
    </row>
    <row r="25" spans="1:9" x14ac:dyDescent="0.15">
      <c r="I25" s="29" t="s">
        <v>35</v>
      </c>
    </row>
  </sheetData>
  <mergeCells count="7">
    <mergeCell ref="A22:I23"/>
    <mergeCell ref="A10:A18"/>
    <mergeCell ref="A19:B19"/>
    <mergeCell ref="A9:B9"/>
    <mergeCell ref="A2:I2"/>
    <mergeCell ref="A4:B4"/>
    <mergeCell ref="A5:A8"/>
  </mergeCells>
  <phoneticPr fontId="1"/>
  <pageMargins left="0.70866141732283472" right="0.70866141732283472" top="0.74803149606299213" bottom="0.74803149606299213" header="0.31496062992125984" footer="0.31496062992125984"/>
  <pageSetup paperSize="9" scale="90" firstPageNumber="16"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BreakPreview" topLeftCell="A5" zoomScaleNormal="100" zoomScaleSheetLayoutView="100" workbookViewId="0">
      <selection activeCell="J17" sqref="J17"/>
    </sheetView>
  </sheetViews>
  <sheetFormatPr defaultRowHeight="13.5" x14ac:dyDescent="0.15"/>
  <cols>
    <col min="1" max="1" width="4" customWidth="1"/>
    <col min="2" max="2" width="18.75" customWidth="1"/>
    <col min="3" max="3" width="17.875" customWidth="1"/>
    <col min="4" max="4" width="20.875" customWidth="1"/>
    <col min="5" max="5" width="12.625" customWidth="1"/>
    <col min="6" max="6" width="17.5" customWidth="1"/>
    <col min="7" max="7" width="18.75" customWidth="1"/>
  </cols>
  <sheetData>
    <row r="1" spans="1:6" ht="14.25" x14ac:dyDescent="0.15">
      <c r="A1" s="2" t="s">
        <v>38</v>
      </c>
      <c r="B1" s="2"/>
      <c r="C1" s="2"/>
      <c r="D1" s="2"/>
      <c r="E1" s="2"/>
      <c r="F1" s="2"/>
    </row>
    <row r="2" spans="1:6" ht="16.5" customHeight="1" x14ac:dyDescent="0.15">
      <c r="A2" s="192" t="s">
        <v>39</v>
      </c>
      <c r="B2" s="192"/>
      <c r="C2" s="192"/>
      <c r="D2" s="192"/>
      <c r="E2" s="192"/>
      <c r="F2" s="192"/>
    </row>
    <row r="3" spans="1:6" ht="14.25" x14ac:dyDescent="0.15">
      <c r="A3" s="2" t="s">
        <v>63</v>
      </c>
      <c r="B3" s="2"/>
      <c r="C3" s="2"/>
      <c r="D3" s="2"/>
      <c r="E3" s="2"/>
      <c r="F3" s="47" t="s">
        <v>26</v>
      </c>
    </row>
    <row r="4" spans="1:6" ht="18.95" customHeight="1" thickBot="1" x14ac:dyDescent="0.2">
      <c r="A4" s="189" t="s">
        <v>0</v>
      </c>
      <c r="B4" s="193"/>
      <c r="C4" s="5" t="s">
        <v>21</v>
      </c>
      <c r="D4" s="189" t="s">
        <v>27</v>
      </c>
      <c r="E4" s="191"/>
      <c r="F4" s="3" t="s">
        <v>23</v>
      </c>
    </row>
    <row r="5" spans="1:6" ht="18.95" customHeight="1" thickBot="1" x14ac:dyDescent="0.2">
      <c r="A5" s="194" t="s">
        <v>1</v>
      </c>
      <c r="B5" s="7" t="s">
        <v>2</v>
      </c>
      <c r="C5" s="8"/>
      <c r="D5" s="215"/>
      <c r="E5" s="216"/>
      <c r="F5" s="6"/>
    </row>
    <row r="6" spans="1:6" ht="18.95" customHeight="1" x14ac:dyDescent="0.15">
      <c r="A6" s="195"/>
      <c r="B6" s="33" t="s">
        <v>48</v>
      </c>
      <c r="C6" s="36"/>
      <c r="D6" s="213"/>
      <c r="E6" s="214"/>
      <c r="F6" s="6"/>
    </row>
    <row r="7" spans="1:6" ht="18.95" customHeight="1" x14ac:dyDescent="0.15">
      <c r="A7" s="196"/>
      <c r="B7" s="9" t="s">
        <v>3</v>
      </c>
      <c r="C7" s="10"/>
      <c r="D7" s="218"/>
      <c r="E7" s="216"/>
      <c r="F7" s="6"/>
    </row>
    <row r="8" spans="1:6" ht="18.95" customHeight="1" x14ac:dyDescent="0.15">
      <c r="A8" s="197"/>
      <c r="B8" s="9" t="s">
        <v>4</v>
      </c>
      <c r="C8" s="10"/>
      <c r="D8" s="218"/>
      <c r="E8" s="216"/>
      <c r="F8" s="6"/>
    </row>
    <row r="9" spans="1:6" ht="18.95" customHeight="1" x14ac:dyDescent="0.15">
      <c r="A9" s="189" t="s">
        <v>5</v>
      </c>
      <c r="B9" s="191"/>
      <c r="C9" s="10"/>
      <c r="D9" s="218"/>
      <c r="E9" s="216"/>
      <c r="F9" s="6"/>
    </row>
    <row r="10" spans="1:6" ht="18.95" customHeight="1" x14ac:dyDescent="0.15">
      <c r="A10" s="185" t="s">
        <v>6</v>
      </c>
      <c r="B10" s="207" t="s">
        <v>7</v>
      </c>
      <c r="C10" s="198"/>
      <c r="D10" s="11" t="s">
        <v>44</v>
      </c>
      <c r="E10" s="12"/>
      <c r="F10" s="204"/>
    </row>
    <row r="11" spans="1:6" ht="18.95" customHeight="1" x14ac:dyDescent="0.15">
      <c r="A11" s="186"/>
      <c r="B11" s="208"/>
      <c r="C11" s="199"/>
      <c r="D11" s="37" t="s">
        <v>43</v>
      </c>
      <c r="E11" s="38"/>
      <c r="F11" s="205"/>
    </row>
    <row r="12" spans="1:6" ht="18.95" customHeight="1" x14ac:dyDescent="0.15">
      <c r="A12" s="186"/>
      <c r="B12" s="208"/>
      <c r="C12" s="199"/>
      <c r="D12" s="13" t="s">
        <v>56</v>
      </c>
      <c r="E12" s="14"/>
      <c r="F12" s="205"/>
    </row>
    <row r="13" spans="1:6" ht="18.95" customHeight="1" x14ac:dyDescent="0.15">
      <c r="A13" s="186"/>
      <c r="B13" s="209"/>
      <c r="C13" s="200"/>
      <c r="D13" s="15" t="s">
        <v>8</v>
      </c>
      <c r="E13" s="16"/>
      <c r="F13" s="206"/>
    </row>
    <row r="14" spans="1:6" ht="18.95" customHeight="1" x14ac:dyDescent="0.15">
      <c r="A14" s="186"/>
      <c r="B14" s="201" t="s">
        <v>47</v>
      </c>
      <c r="C14" s="44"/>
      <c r="D14" s="181" t="s">
        <v>42</v>
      </c>
      <c r="E14" s="182"/>
      <c r="F14" s="43"/>
    </row>
    <row r="15" spans="1:6" ht="18.95" customHeight="1" x14ac:dyDescent="0.15">
      <c r="A15" s="186"/>
      <c r="B15" s="202"/>
      <c r="C15" s="175"/>
      <c r="D15" s="18" t="s">
        <v>50</v>
      </c>
      <c r="E15" s="14"/>
      <c r="F15" s="176"/>
    </row>
    <row r="16" spans="1:6" ht="18.95" customHeight="1" x14ac:dyDescent="0.15">
      <c r="A16" s="186"/>
      <c r="B16" s="202"/>
      <c r="C16" s="175"/>
      <c r="D16" s="183" t="s">
        <v>46</v>
      </c>
      <c r="E16" s="14"/>
      <c r="F16" s="176"/>
    </row>
    <row r="17" spans="1:6" ht="18.95" customHeight="1" x14ac:dyDescent="0.15">
      <c r="A17" s="186"/>
      <c r="B17" s="203"/>
      <c r="C17" s="34"/>
      <c r="D17" s="22" t="s">
        <v>20</v>
      </c>
      <c r="E17" s="23"/>
      <c r="F17" s="32"/>
    </row>
    <row r="18" spans="1:6" ht="18.95" customHeight="1" x14ac:dyDescent="0.15">
      <c r="A18" s="186"/>
      <c r="B18" s="207" t="s">
        <v>9</v>
      </c>
      <c r="C18" s="198"/>
      <c r="D18" s="17" t="s">
        <v>10</v>
      </c>
      <c r="E18" s="12"/>
      <c r="F18" s="204"/>
    </row>
    <row r="19" spans="1:6" ht="18.95" customHeight="1" x14ac:dyDescent="0.15">
      <c r="A19" s="186"/>
      <c r="B19" s="208"/>
      <c r="C19" s="199"/>
      <c r="D19" s="18" t="s">
        <v>11</v>
      </c>
      <c r="E19" s="14"/>
      <c r="F19" s="205"/>
    </row>
    <row r="20" spans="1:6" ht="18.95" customHeight="1" x14ac:dyDescent="0.15">
      <c r="A20" s="186"/>
      <c r="B20" s="208"/>
      <c r="C20" s="199"/>
      <c r="D20" s="18" t="s">
        <v>12</v>
      </c>
      <c r="E20" s="14"/>
      <c r="F20" s="205"/>
    </row>
    <row r="21" spans="1:6" ht="18.95" customHeight="1" x14ac:dyDescent="0.15">
      <c r="A21" s="186"/>
      <c r="B21" s="208"/>
      <c r="C21" s="199"/>
      <c r="D21" s="18" t="s">
        <v>13</v>
      </c>
      <c r="E21" s="14"/>
      <c r="F21" s="205"/>
    </row>
    <row r="22" spans="1:6" ht="18.95" customHeight="1" x14ac:dyDescent="0.15">
      <c r="A22" s="186"/>
      <c r="B22" s="209"/>
      <c r="C22" s="200"/>
      <c r="D22" s="19" t="s">
        <v>20</v>
      </c>
      <c r="E22" s="16"/>
      <c r="F22" s="206"/>
    </row>
    <row r="23" spans="1:6" ht="18.95" customHeight="1" x14ac:dyDescent="0.15">
      <c r="A23" s="186"/>
      <c r="B23" s="207" t="s">
        <v>17</v>
      </c>
      <c r="C23" s="198"/>
      <c r="D23" s="17" t="s">
        <v>51</v>
      </c>
      <c r="E23" s="12"/>
      <c r="F23" s="204"/>
    </row>
    <row r="24" spans="1:6" ht="18.95" customHeight="1" x14ac:dyDescent="0.15">
      <c r="A24" s="186"/>
      <c r="B24" s="208"/>
      <c r="C24" s="199"/>
      <c r="D24" s="42" t="s">
        <v>52</v>
      </c>
      <c r="E24" s="38"/>
      <c r="F24" s="205"/>
    </row>
    <row r="25" spans="1:6" ht="18.95" customHeight="1" x14ac:dyDescent="0.15">
      <c r="A25" s="186"/>
      <c r="B25" s="208"/>
      <c r="C25" s="199"/>
      <c r="D25" s="42" t="s">
        <v>53</v>
      </c>
      <c r="E25" s="38"/>
      <c r="F25" s="205"/>
    </row>
    <row r="26" spans="1:6" ht="18.95" customHeight="1" x14ac:dyDescent="0.15">
      <c r="A26" s="186"/>
      <c r="B26" s="208"/>
      <c r="C26" s="199"/>
      <c r="D26" s="18" t="s">
        <v>54</v>
      </c>
      <c r="E26" s="14"/>
      <c r="F26" s="205"/>
    </row>
    <row r="27" spans="1:6" ht="18.95" customHeight="1" x14ac:dyDescent="0.15">
      <c r="A27" s="186"/>
      <c r="B27" s="208"/>
      <c r="C27" s="199"/>
      <c r="D27" s="18" t="s">
        <v>55</v>
      </c>
      <c r="E27" s="14"/>
      <c r="F27" s="205"/>
    </row>
    <row r="28" spans="1:6" ht="18.95" customHeight="1" x14ac:dyDescent="0.15">
      <c r="A28" s="186"/>
      <c r="B28" s="208"/>
      <c r="C28" s="199"/>
      <c r="D28" s="18" t="s">
        <v>14</v>
      </c>
      <c r="E28" s="14"/>
      <c r="F28" s="205"/>
    </row>
    <row r="29" spans="1:6" ht="18.95" customHeight="1" x14ac:dyDescent="0.15">
      <c r="A29" s="186"/>
      <c r="B29" s="208"/>
      <c r="C29" s="199"/>
      <c r="D29" s="18" t="s">
        <v>15</v>
      </c>
      <c r="E29" s="14"/>
      <c r="F29" s="205"/>
    </row>
    <row r="30" spans="1:6" ht="18.95" customHeight="1" x14ac:dyDescent="0.15">
      <c r="A30" s="186"/>
      <c r="B30" s="208"/>
      <c r="C30" s="199"/>
      <c r="D30" s="40" t="s">
        <v>45</v>
      </c>
      <c r="E30" s="41"/>
      <c r="F30" s="205"/>
    </row>
    <row r="31" spans="1:6" ht="18.95" customHeight="1" x14ac:dyDescent="0.15">
      <c r="A31" s="186"/>
      <c r="B31" s="209"/>
      <c r="C31" s="200"/>
      <c r="D31" s="19" t="s">
        <v>16</v>
      </c>
      <c r="E31" s="16"/>
      <c r="F31" s="206"/>
    </row>
    <row r="32" spans="1:6" ht="18.95" customHeight="1" x14ac:dyDescent="0.15">
      <c r="A32" s="186"/>
      <c r="B32" s="9" t="s">
        <v>18</v>
      </c>
      <c r="C32" s="10"/>
      <c r="D32" s="20"/>
      <c r="E32" s="21"/>
      <c r="F32" s="6"/>
    </row>
    <row r="33" spans="1:6" ht="18.95" customHeight="1" x14ac:dyDescent="0.15">
      <c r="A33" s="186"/>
      <c r="B33" s="4" t="s">
        <v>40</v>
      </c>
      <c r="C33" s="10"/>
      <c r="D33" s="20"/>
      <c r="E33" s="21"/>
      <c r="F33" s="6"/>
    </row>
    <row r="34" spans="1:6" ht="18.95" customHeight="1" x14ac:dyDescent="0.15">
      <c r="A34" s="186"/>
      <c r="B34" s="210" t="s">
        <v>28</v>
      </c>
      <c r="C34" s="210"/>
      <c r="D34" s="11" t="s">
        <v>29</v>
      </c>
      <c r="E34" s="12"/>
      <c r="F34" s="210"/>
    </row>
    <row r="35" spans="1:6" ht="18.95" customHeight="1" x14ac:dyDescent="0.15">
      <c r="A35" s="186"/>
      <c r="B35" s="211"/>
      <c r="C35" s="211"/>
      <c r="D35" s="13" t="s">
        <v>30</v>
      </c>
      <c r="E35" s="14"/>
      <c r="F35" s="211"/>
    </row>
    <row r="36" spans="1:6" ht="18.95" customHeight="1" x14ac:dyDescent="0.15">
      <c r="A36" s="186"/>
      <c r="B36" s="212"/>
      <c r="C36" s="212"/>
      <c r="D36" s="15" t="s">
        <v>31</v>
      </c>
      <c r="E36" s="16"/>
      <c r="F36" s="212"/>
    </row>
    <row r="37" spans="1:6" ht="18.95" customHeight="1" x14ac:dyDescent="0.15">
      <c r="A37" s="186"/>
      <c r="B37" s="9" t="s">
        <v>209</v>
      </c>
      <c r="C37" s="10"/>
      <c r="D37" s="180" t="s">
        <v>210</v>
      </c>
      <c r="E37" s="23"/>
      <c r="F37" s="6"/>
    </row>
    <row r="38" spans="1:6" ht="18.95" customHeight="1" x14ac:dyDescent="0.15">
      <c r="A38" s="217"/>
      <c r="B38" s="9" t="s">
        <v>19</v>
      </c>
      <c r="C38" s="10"/>
      <c r="D38" s="22"/>
      <c r="E38" s="23"/>
      <c r="F38" s="6"/>
    </row>
    <row r="39" spans="1:6" ht="18.95" customHeight="1" x14ac:dyDescent="0.15">
      <c r="A39" s="189" t="s">
        <v>22</v>
      </c>
      <c r="B39" s="191"/>
      <c r="C39" s="10"/>
      <c r="D39" s="20"/>
      <c r="E39" s="21"/>
      <c r="F39" s="6"/>
    </row>
    <row r="40" spans="1:6" ht="12.75" customHeight="1" x14ac:dyDescent="0.15"/>
    <row r="41" spans="1:6" ht="15" customHeight="1" x14ac:dyDescent="0.15">
      <c r="A41" s="1" t="s">
        <v>24</v>
      </c>
    </row>
    <row r="42" spans="1:6" ht="15" customHeight="1" x14ac:dyDescent="0.15">
      <c r="A42" s="1" t="s">
        <v>36</v>
      </c>
    </row>
    <row r="43" spans="1:6" ht="15" customHeight="1" x14ac:dyDescent="0.15">
      <c r="A43" s="1" t="s">
        <v>25</v>
      </c>
    </row>
    <row r="44" spans="1:6" ht="15" customHeight="1" x14ac:dyDescent="0.15">
      <c r="A44" s="178" t="s">
        <v>208</v>
      </c>
      <c r="B44" s="179"/>
      <c r="C44" s="179"/>
      <c r="D44" s="179"/>
      <c r="E44" s="179"/>
    </row>
    <row r="45" spans="1:6" ht="15" customHeight="1" x14ac:dyDescent="0.15">
      <c r="F45" s="29" t="s">
        <v>34</v>
      </c>
    </row>
  </sheetData>
  <mergeCells count="25">
    <mergeCell ref="D6:E6"/>
    <mergeCell ref="A2:F2"/>
    <mergeCell ref="D4:E4"/>
    <mergeCell ref="D5:E5"/>
    <mergeCell ref="F18:F22"/>
    <mergeCell ref="A5:A8"/>
    <mergeCell ref="A9:B9"/>
    <mergeCell ref="A4:B4"/>
    <mergeCell ref="A10:A38"/>
    <mergeCell ref="C34:C36"/>
    <mergeCell ref="F34:F36"/>
    <mergeCell ref="D7:E7"/>
    <mergeCell ref="D8:E8"/>
    <mergeCell ref="D9:E9"/>
    <mergeCell ref="B23:B31"/>
    <mergeCell ref="B18:B22"/>
    <mergeCell ref="A39:B39"/>
    <mergeCell ref="C18:C22"/>
    <mergeCell ref="C23:C31"/>
    <mergeCell ref="B14:B17"/>
    <mergeCell ref="F10:F13"/>
    <mergeCell ref="F23:F31"/>
    <mergeCell ref="C10:C13"/>
    <mergeCell ref="B10:B13"/>
    <mergeCell ref="B34:B36"/>
  </mergeCells>
  <phoneticPr fontId="1"/>
  <pageMargins left="0.70866141732283472" right="0.70866141732283472" top="0.74803149606299213" bottom="0.74803149606299213" header="0.31496062992125984" footer="0.31496062992125984"/>
  <pageSetup paperSize="9" scale="95" firstPageNumber="16" orientation="portrait" useFirstPageNumber="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D8" sqref="D8"/>
    </sheetView>
  </sheetViews>
  <sheetFormatPr defaultRowHeight="14.25" x14ac:dyDescent="0.15"/>
  <cols>
    <col min="1" max="1" width="7.75" style="48" customWidth="1"/>
    <col min="2" max="2" width="6.125" style="48" customWidth="1"/>
    <col min="3" max="3" width="45" style="48" bestFit="1" customWidth="1"/>
    <col min="4" max="8" width="17.625" style="48" customWidth="1"/>
    <col min="9" max="9" width="7.75" style="55" customWidth="1"/>
    <col min="10" max="10" width="14.625" style="48" customWidth="1"/>
    <col min="11" max="11" width="9" style="48"/>
    <col min="12" max="15" width="12.25" style="48" bestFit="1" customWidth="1"/>
    <col min="16" max="16384" width="9" style="48"/>
  </cols>
  <sheetData>
    <row r="1" spans="2:18" x14ac:dyDescent="0.15">
      <c r="B1" s="49" t="s">
        <v>64</v>
      </c>
      <c r="C1" s="50" t="s">
        <v>65</v>
      </c>
      <c r="G1" s="51"/>
      <c r="H1" s="52" t="s">
        <v>212</v>
      </c>
      <c r="I1" s="53"/>
      <c r="J1" s="54" t="s">
        <v>66</v>
      </c>
    </row>
    <row r="2" spans="2:18" ht="15" thickBot="1" x14ac:dyDescent="0.2"/>
    <row r="3" spans="2:18" ht="15" thickBot="1" x14ac:dyDescent="0.2">
      <c r="C3" s="56" t="s">
        <v>205</v>
      </c>
      <c r="D3" s="57" t="s">
        <v>67</v>
      </c>
      <c r="E3" s="58" t="s">
        <v>68</v>
      </c>
      <c r="F3" s="59"/>
      <c r="G3" s="55"/>
      <c r="H3" s="60"/>
      <c r="I3" s="61"/>
      <c r="J3" s="62" t="s">
        <v>69</v>
      </c>
      <c r="R3" s="63"/>
    </row>
    <row r="4" spans="2:18" x14ac:dyDescent="0.15">
      <c r="C4" s="56" t="s">
        <v>204</v>
      </c>
      <c r="E4" s="64" t="s">
        <v>70</v>
      </c>
      <c r="F4" s="59"/>
      <c r="G4" s="55"/>
      <c r="H4" s="65" t="s">
        <v>71</v>
      </c>
      <c r="I4" s="66"/>
      <c r="J4" s="54" t="s">
        <v>72</v>
      </c>
      <c r="K4" s="67"/>
      <c r="M4" s="63"/>
      <c r="N4" s="63"/>
      <c r="O4" s="63"/>
      <c r="P4" s="63"/>
      <c r="Q4" s="63"/>
      <c r="R4" s="63"/>
    </row>
    <row r="5" spans="2:18" x14ac:dyDescent="0.15">
      <c r="C5" s="68" t="s">
        <v>73</v>
      </c>
      <c r="D5" s="57" t="s">
        <v>74</v>
      </c>
      <c r="E5" s="69" t="s">
        <v>75</v>
      </c>
      <c r="H5" s="70">
        <f>ROUND(H3*1%,0)</f>
        <v>0</v>
      </c>
      <c r="J5" s="62" t="s">
        <v>69</v>
      </c>
      <c r="K5" s="67"/>
      <c r="M5" s="63"/>
      <c r="N5" s="63"/>
      <c r="O5" s="63"/>
      <c r="P5" s="63"/>
      <c r="Q5" s="63"/>
      <c r="R5" s="63"/>
    </row>
    <row r="6" spans="2:18" x14ac:dyDescent="0.15">
      <c r="C6" s="69"/>
      <c r="D6" s="69"/>
      <c r="E6" s="69"/>
      <c r="J6" s="69"/>
      <c r="K6" s="67"/>
      <c r="M6" s="63"/>
      <c r="N6" s="63"/>
      <c r="O6" s="63"/>
      <c r="P6" s="63"/>
      <c r="Q6" s="63"/>
      <c r="R6" s="63"/>
    </row>
    <row r="7" spans="2:18" x14ac:dyDescent="0.15">
      <c r="D7" s="71" t="s">
        <v>76</v>
      </c>
      <c r="H7" s="71" t="s">
        <v>77</v>
      </c>
      <c r="I7" s="72"/>
    </row>
    <row r="8" spans="2:18" ht="29.25" customHeight="1" thickBot="1" x14ac:dyDescent="0.2">
      <c r="B8" s="219" t="s">
        <v>78</v>
      </c>
      <c r="C8" s="73" t="s">
        <v>79</v>
      </c>
      <c r="D8" s="74" t="s">
        <v>80</v>
      </c>
      <c r="E8" s="74" t="s">
        <v>206</v>
      </c>
      <c r="F8" s="74" t="s">
        <v>81</v>
      </c>
      <c r="G8" s="74" t="s">
        <v>82</v>
      </c>
      <c r="H8" s="74" t="s">
        <v>207</v>
      </c>
      <c r="I8" s="75"/>
      <c r="J8" s="54" t="s">
        <v>72</v>
      </c>
    </row>
    <row r="9" spans="2:18" s="65" customFormat="1" ht="26.25" thickBot="1" x14ac:dyDescent="0.2">
      <c r="B9" s="219"/>
      <c r="C9" s="76" t="s">
        <v>83</v>
      </c>
      <c r="D9" s="77"/>
      <c r="E9" s="78"/>
      <c r="F9" s="78"/>
      <c r="G9" s="78"/>
      <c r="H9" s="79"/>
      <c r="I9" s="80"/>
      <c r="J9" s="62" t="s">
        <v>69</v>
      </c>
    </row>
    <row r="10" spans="2:18" ht="26.25" thickBot="1" x14ac:dyDescent="0.2">
      <c r="B10" s="219"/>
      <c r="C10" s="81" t="s">
        <v>84</v>
      </c>
      <c r="D10" s="82"/>
      <c r="E10" s="83"/>
      <c r="F10" s="83"/>
      <c r="G10" s="83"/>
      <c r="H10" s="84"/>
      <c r="I10" s="85"/>
      <c r="J10" s="62" t="s">
        <v>69</v>
      </c>
    </row>
    <row r="11" spans="2:18" ht="28.5" x14ac:dyDescent="0.15">
      <c r="B11" s="219"/>
      <c r="C11" s="86" t="s">
        <v>85</v>
      </c>
      <c r="D11" s="87"/>
      <c r="E11" s="88">
        <f>E10</f>
        <v>0</v>
      </c>
      <c r="F11" s="88">
        <f>F10+E14</f>
        <v>0</v>
      </c>
      <c r="G11" s="88">
        <f>G10+F14</f>
        <v>0</v>
      </c>
      <c r="H11" s="88">
        <f>H10+G14</f>
        <v>0</v>
      </c>
      <c r="I11" s="89"/>
    </row>
    <row r="12" spans="2:18" ht="25.5" x14ac:dyDescent="0.15">
      <c r="B12" s="219"/>
      <c r="C12" s="90" t="s">
        <v>86</v>
      </c>
      <c r="D12" s="91"/>
      <c r="E12" s="92"/>
      <c r="F12" s="92"/>
      <c r="G12" s="92"/>
      <c r="H12" s="92"/>
      <c r="I12" s="93"/>
      <c r="J12" s="54" t="s">
        <v>66</v>
      </c>
    </row>
    <row r="13" spans="2:18" ht="28.5" x14ac:dyDescent="0.15">
      <c r="B13" s="219"/>
      <c r="C13" s="94" t="s">
        <v>87</v>
      </c>
      <c r="D13" s="95"/>
      <c r="E13" s="96">
        <f>ROUND(E11*E12,0)</f>
        <v>0</v>
      </c>
      <c r="F13" s="96">
        <f>ROUND(F11*F12,0)</f>
        <v>0</v>
      </c>
      <c r="G13" s="96">
        <f>ROUND(G11*G12,0)</f>
        <v>0</v>
      </c>
      <c r="H13" s="96">
        <f>ROUND(H11*H12,0)</f>
        <v>0</v>
      </c>
      <c r="I13" s="89"/>
    </row>
    <row r="14" spans="2:18" s="62" customFormat="1" x14ac:dyDescent="0.15">
      <c r="B14" s="219"/>
      <c r="C14" s="97" t="s">
        <v>88</v>
      </c>
      <c r="D14" s="98"/>
      <c r="E14" s="99">
        <f>E13</f>
        <v>0</v>
      </c>
      <c r="F14" s="99">
        <f>E14+F13</f>
        <v>0</v>
      </c>
      <c r="G14" s="99">
        <f>F14+G13</f>
        <v>0</v>
      </c>
      <c r="H14" s="99">
        <f>G14+H13</f>
        <v>0</v>
      </c>
      <c r="I14" s="89"/>
    </row>
    <row r="15" spans="2:18" ht="15" thickBot="1" x14ac:dyDescent="0.2">
      <c r="B15" s="219"/>
      <c r="C15" s="100" t="s">
        <v>89</v>
      </c>
      <c r="D15" s="101"/>
      <c r="E15" s="102">
        <f>E10+E13</f>
        <v>0</v>
      </c>
      <c r="F15" s="102">
        <f>F11+F13</f>
        <v>0</v>
      </c>
      <c r="G15" s="102">
        <f>G11+G13</f>
        <v>0</v>
      </c>
      <c r="H15" s="102">
        <f>H11+H13</f>
        <v>0</v>
      </c>
      <c r="I15" s="89"/>
      <c r="J15" s="54"/>
    </row>
    <row r="16" spans="2:18" ht="26.25" thickBot="1" x14ac:dyDescent="0.2">
      <c r="B16" s="219"/>
      <c r="C16" s="103" t="s">
        <v>90</v>
      </c>
      <c r="D16" s="220"/>
      <c r="E16" s="221"/>
      <c r="F16" s="221"/>
      <c r="G16" s="221"/>
      <c r="H16" s="222"/>
      <c r="J16" s="62" t="s">
        <v>69</v>
      </c>
    </row>
    <row r="17" spans="2:10" ht="26.25" thickBot="1" x14ac:dyDescent="0.2">
      <c r="B17" s="219"/>
      <c r="C17" s="103" t="s">
        <v>91</v>
      </c>
      <c r="D17" s="223"/>
      <c r="E17" s="224"/>
      <c r="F17" s="224"/>
      <c r="G17" s="224"/>
      <c r="H17" s="225"/>
      <c r="J17" s="62" t="s">
        <v>69</v>
      </c>
    </row>
    <row r="18" spans="2:10" x14ac:dyDescent="0.15">
      <c r="D18" s="104"/>
    </row>
    <row r="19" spans="2:10" x14ac:dyDescent="0.15">
      <c r="D19" s="71" t="s">
        <v>76</v>
      </c>
      <c r="H19" s="71" t="s">
        <v>77</v>
      </c>
      <c r="I19" s="72"/>
    </row>
    <row r="20" spans="2:10" ht="29.25" thickBot="1" x14ac:dyDescent="0.2">
      <c r="B20" s="219" t="s">
        <v>92</v>
      </c>
      <c r="C20" s="73" t="s">
        <v>79</v>
      </c>
      <c r="D20" s="105" t="str">
        <f>D$8</f>
        <v>令和６年度
予算算定</v>
      </c>
      <c r="E20" s="105" t="str">
        <f t="shared" ref="E20:H20" si="0">E$8</f>
        <v>令和７年度
予算算定</v>
      </c>
      <c r="F20" s="105" t="str">
        <f t="shared" si="0"/>
        <v>令和８年度
予算算定</v>
      </c>
      <c r="G20" s="105" t="str">
        <f t="shared" si="0"/>
        <v>令和９年度
予算算定</v>
      </c>
      <c r="H20" s="106" t="str">
        <f t="shared" si="0"/>
        <v>令和１０年度
予算算定</v>
      </c>
      <c r="I20" s="75"/>
      <c r="J20" s="107"/>
    </row>
    <row r="21" spans="2:10" s="65" customFormat="1" ht="26.25" thickBot="1" x14ac:dyDescent="0.2">
      <c r="B21" s="219"/>
      <c r="C21" s="76" t="s">
        <v>83</v>
      </c>
      <c r="D21" s="77"/>
      <c r="E21" s="78"/>
      <c r="F21" s="78"/>
      <c r="G21" s="78"/>
      <c r="H21" s="79"/>
      <c r="I21" s="80"/>
      <c r="J21" s="62" t="s">
        <v>69</v>
      </c>
    </row>
    <row r="22" spans="2:10" ht="26.25" thickBot="1" x14ac:dyDescent="0.2">
      <c r="B22" s="219"/>
      <c r="C22" s="81" t="s">
        <v>84</v>
      </c>
      <c r="D22" s="82"/>
      <c r="E22" s="83"/>
      <c r="F22" s="83"/>
      <c r="G22" s="83"/>
      <c r="H22" s="84"/>
      <c r="I22" s="85"/>
      <c r="J22" s="62" t="s">
        <v>69</v>
      </c>
    </row>
    <row r="23" spans="2:10" ht="28.5" x14ac:dyDescent="0.15">
      <c r="B23" s="219"/>
      <c r="C23" s="86" t="s">
        <v>85</v>
      </c>
      <c r="D23" s="87"/>
      <c r="E23" s="88">
        <f>E22</f>
        <v>0</v>
      </c>
      <c r="F23" s="88">
        <f>F22+E26</f>
        <v>0</v>
      </c>
      <c r="G23" s="88">
        <f>G22+F26</f>
        <v>0</v>
      </c>
      <c r="H23" s="88">
        <f>H22+G26</f>
        <v>0</v>
      </c>
      <c r="I23" s="89"/>
    </row>
    <row r="24" spans="2:10" ht="25.5" x14ac:dyDescent="0.15">
      <c r="B24" s="219"/>
      <c r="C24" s="90" t="s">
        <v>86</v>
      </c>
      <c r="D24" s="91"/>
      <c r="E24" s="92"/>
      <c r="F24" s="92"/>
      <c r="G24" s="92"/>
      <c r="H24" s="92"/>
      <c r="I24" s="93"/>
      <c r="J24" s="54" t="s">
        <v>66</v>
      </c>
    </row>
    <row r="25" spans="2:10" ht="28.5" x14ac:dyDescent="0.15">
      <c r="B25" s="219"/>
      <c r="C25" s="94" t="s">
        <v>93</v>
      </c>
      <c r="D25" s="95"/>
      <c r="E25" s="96">
        <f>ROUND(E23*E24,0)</f>
        <v>0</v>
      </c>
      <c r="F25" s="96">
        <f>ROUND(F23*F24,0)</f>
        <v>0</v>
      </c>
      <c r="G25" s="96">
        <f>ROUND(G23*G24,0)</f>
        <v>0</v>
      </c>
      <c r="H25" s="96">
        <f>ROUND(H23*H24,0)</f>
        <v>0</v>
      </c>
      <c r="I25" s="89"/>
    </row>
    <row r="26" spans="2:10" s="62" customFormat="1" x14ac:dyDescent="0.15">
      <c r="B26" s="219"/>
      <c r="C26" s="97" t="s">
        <v>88</v>
      </c>
      <c r="D26" s="98"/>
      <c r="E26" s="99">
        <f>E25</f>
        <v>0</v>
      </c>
      <c r="F26" s="99">
        <f>E26+F25</f>
        <v>0</v>
      </c>
      <c r="G26" s="99">
        <f>F26+G25</f>
        <v>0</v>
      </c>
      <c r="H26" s="99">
        <f>G26+H25</f>
        <v>0</v>
      </c>
      <c r="I26" s="89"/>
    </row>
    <row r="27" spans="2:10" ht="15" thickBot="1" x14ac:dyDescent="0.2">
      <c r="B27" s="219"/>
      <c r="C27" s="100" t="s">
        <v>89</v>
      </c>
      <c r="D27" s="101"/>
      <c r="E27" s="102">
        <f>E22+E25</f>
        <v>0</v>
      </c>
      <c r="F27" s="102">
        <f>F23+F25</f>
        <v>0</v>
      </c>
      <c r="G27" s="102">
        <f>G23+G25</f>
        <v>0</v>
      </c>
      <c r="H27" s="102">
        <f>H23+H25</f>
        <v>0</v>
      </c>
      <c r="I27" s="89"/>
    </row>
    <row r="28" spans="2:10" ht="26.25" thickBot="1" x14ac:dyDescent="0.2">
      <c r="B28" s="219"/>
      <c r="C28" s="103" t="s">
        <v>90</v>
      </c>
      <c r="D28" s="220"/>
      <c r="E28" s="221"/>
      <c r="F28" s="221"/>
      <c r="G28" s="221"/>
      <c r="H28" s="222"/>
      <c r="I28" s="89"/>
      <c r="J28" s="62" t="s">
        <v>69</v>
      </c>
    </row>
    <row r="29" spans="2:10" ht="26.25" thickBot="1" x14ac:dyDescent="0.2">
      <c r="B29" s="219"/>
      <c r="C29" s="103" t="s">
        <v>91</v>
      </c>
      <c r="D29" s="220"/>
      <c r="E29" s="221"/>
      <c r="F29" s="221"/>
      <c r="G29" s="221"/>
      <c r="H29" s="222"/>
      <c r="I29" s="89"/>
      <c r="J29" s="62" t="s">
        <v>69</v>
      </c>
    </row>
    <row r="31" spans="2:10" x14ac:dyDescent="0.15">
      <c r="D31" s="71" t="s">
        <v>76</v>
      </c>
      <c r="H31" s="71" t="s">
        <v>77</v>
      </c>
      <c r="I31" s="72"/>
    </row>
    <row r="32" spans="2:10" ht="29.25" thickBot="1" x14ac:dyDescent="0.2">
      <c r="B32" s="219" t="s">
        <v>94</v>
      </c>
      <c r="C32" s="73" t="s">
        <v>79</v>
      </c>
      <c r="D32" s="105" t="str">
        <f>D$8</f>
        <v>令和６年度
予算算定</v>
      </c>
      <c r="E32" s="105" t="str">
        <f t="shared" ref="E32:H32" si="1">E$8</f>
        <v>令和７年度
予算算定</v>
      </c>
      <c r="F32" s="105" t="str">
        <f t="shared" si="1"/>
        <v>令和８年度
予算算定</v>
      </c>
      <c r="G32" s="105" t="str">
        <f t="shared" si="1"/>
        <v>令和９年度
予算算定</v>
      </c>
      <c r="H32" s="106" t="str">
        <f t="shared" si="1"/>
        <v>令和１０年度
予算算定</v>
      </c>
      <c r="I32" s="75"/>
      <c r="J32" s="107"/>
    </row>
    <row r="33" spans="2:17" s="65" customFormat="1" ht="26.25" thickBot="1" x14ac:dyDescent="0.2">
      <c r="B33" s="219"/>
      <c r="C33" s="76" t="s">
        <v>83</v>
      </c>
      <c r="D33" s="77"/>
      <c r="E33" s="78"/>
      <c r="F33" s="78"/>
      <c r="G33" s="78"/>
      <c r="H33" s="79"/>
      <c r="I33" s="80"/>
      <c r="J33" s="62" t="s">
        <v>69</v>
      </c>
    </row>
    <row r="34" spans="2:17" ht="26.25" thickBot="1" x14ac:dyDescent="0.2">
      <c r="B34" s="219"/>
      <c r="C34" s="81" t="s">
        <v>84</v>
      </c>
      <c r="D34" s="82"/>
      <c r="E34" s="83"/>
      <c r="F34" s="83"/>
      <c r="G34" s="83"/>
      <c r="H34" s="84"/>
      <c r="I34" s="85"/>
      <c r="J34" s="62" t="s">
        <v>69</v>
      </c>
    </row>
    <row r="35" spans="2:17" ht="28.5" x14ac:dyDescent="0.15">
      <c r="B35" s="219"/>
      <c r="C35" s="86" t="s">
        <v>85</v>
      </c>
      <c r="D35" s="87"/>
      <c r="E35" s="88">
        <f>E34</f>
        <v>0</v>
      </c>
      <c r="F35" s="88">
        <f>F34+E38</f>
        <v>0</v>
      </c>
      <c r="G35" s="88">
        <f>G34+F38</f>
        <v>0</v>
      </c>
      <c r="H35" s="88">
        <f>H34+G38</f>
        <v>0</v>
      </c>
      <c r="I35" s="89"/>
    </row>
    <row r="36" spans="2:17" ht="25.5" x14ac:dyDescent="0.15">
      <c r="B36" s="219"/>
      <c r="C36" s="90" t="s">
        <v>86</v>
      </c>
      <c r="D36" s="91"/>
      <c r="E36" s="92"/>
      <c r="F36" s="92"/>
      <c r="G36" s="92"/>
      <c r="H36" s="92"/>
      <c r="I36" s="108"/>
      <c r="J36" s="54" t="s">
        <v>66</v>
      </c>
    </row>
    <row r="37" spans="2:17" ht="28.5" x14ac:dyDescent="0.15">
      <c r="B37" s="219"/>
      <c r="C37" s="94" t="s">
        <v>95</v>
      </c>
      <c r="D37" s="95"/>
      <c r="E37" s="96">
        <f>ROUND(E35*E36,0)</f>
        <v>0</v>
      </c>
      <c r="F37" s="96">
        <f>ROUND(F35*F36,0)</f>
        <v>0</v>
      </c>
      <c r="G37" s="96">
        <f>ROUND(G35*G36,0)</f>
        <v>0</v>
      </c>
      <c r="H37" s="96">
        <f>ROUND(H35*H36,0)</f>
        <v>0</v>
      </c>
      <c r="I37" s="89"/>
    </row>
    <row r="38" spans="2:17" s="62" customFormat="1" x14ac:dyDescent="0.15">
      <c r="B38" s="219"/>
      <c r="C38" s="97" t="s">
        <v>88</v>
      </c>
      <c r="D38" s="98"/>
      <c r="E38" s="99">
        <f>E37</f>
        <v>0</v>
      </c>
      <c r="F38" s="99">
        <f>E38+F37</f>
        <v>0</v>
      </c>
      <c r="G38" s="99">
        <f>F38+G37</f>
        <v>0</v>
      </c>
      <c r="H38" s="99">
        <f>G38+H37</f>
        <v>0</v>
      </c>
      <c r="I38" s="89"/>
    </row>
    <row r="39" spans="2:17" ht="15" thickBot="1" x14ac:dyDescent="0.2">
      <c r="B39" s="219"/>
      <c r="C39" s="100" t="s">
        <v>89</v>
      </c>
      <c r="D39" s="101"/>
      <c r="E39" s="102">
        <f>E34+E37</f>
        <v>0</v>
      </c>
      <c r="F39" s="102">
        <f>F35+F37</f>
        <v>0</v>
      </c>
      <c r="G39" s="102">
        <f>G35+G37</f>
        <v>0</v>
      </c>
      <c r="H39" s="102">
        <f>H35+H37</f>
        <v>0</v>
      </c>
      <c r="I39" s="89"/>
    </row>
    <row r="40" spans="2:17" ht="26.25" thickBot="1" x14ac:dyDescent="0.2">
      <c r="B40" s="219"/>
      <c r="C40" s="103" t="s">
        <v>90</v>
      </c>
      <c r="D40" s="220"/>
      <c r="E40" s="221"/>
      <c r="F40" s="221"/>
      <c r="G40" s="221"/>
      <c r="H40" s="222"/>
      <c r="I40" s="89"/>
      <c r="J40" s="62" t="s">
        <v>69</v>
      </c>
    </row>
    <row r="41" spans="2:17" ht="26.25" thickBot="1" x14ac:dyDescent="0.2">
      <c r="B41" s="219"/>
      <c r="C41" s="103" t="s">
        <v>91</v>
      </c>
      <c r="D41" s="223"/>
      <c r="E41" s="224"/>
      <c r="F41" s="224"/>
      <c r="G41" s="224"/>
      <c r="H41" s="225"/>
      <c r="I41" s="89"/>
      <c r="J41" s="62" t="s">
        <v>69</v>
      </c>
    </row>
    <row r="42" spans="2:17" s="55" customFormat="1" x14ac:dyDescent="0.15"/>
    <row r="44" spans="2:17" x14ac:dyDescent="0.15">
      <c r="C44" s="109" t="s">
        <v>96</v>
      </c>
    </row>
    <row r="46" spans="2:17" x14ac:dyDescent="0.15">
      <c r="D46" s="71" t="s">
        <v>76</v>
      </c>
      <c r="H46" s="71" t="s">
        <v>77</v>
      </c>
      <c r="I46" s="72"/>
    </row>
    <row r="47" spans="2:17" ht="28.5" x14ac:dyDescent="0.15">
      <c r="B47" s="226" t="s">
        <v>97</v>
      </c>
      <c r="C47" s="110" t="s">
        <v>79</v>
      </c>
      <c r="D47" s="105" t="str">
        <f>D$8</f>
        <v>令和６年度
予算算定</v>
      </c>
      <c r="E47" s="105" t="str">
        <f t="shared" ref="E47:H47" si="2">E$8</f>
        <v>令和７年度
予算算定</v>
      </c>
      <c r="F47" s="105" t="str">
        <f t="shared" si="2"/>
        <v>令和８年度
予算算定</v>
      </c>
      <c r="G47" s="105" t="str">
        <f t="shared" si="2"/>
        <v>令和９年度
予算算定</v>
      </c>
      <c r="H47" s="106" t="str">
        <f t="shared" si="2"/>
        <v>令和１０年度
予算算定</v>
      </c>
      <c r="I47" s="75"/>
      <c r="J47" s="107"/>
      <c r="L47" s="111"/>
      <c r="M47" s="111"/>
      <c r="N47" s="111"/>
      <c r="O47" s="111"/>
      <c r="Q47" s="112"/>
    </row>
    <row r="48" spans="2:17" x14ac:dyDescent="0.15">
      <c r="B48" s="227"/>
      <c r="C48" s="113" t="s">
        <v>98</v>
      </c>
      <c r="D48" s="114">
        <f t="shared" ref="D48:H49" si="3">D9+D21+D33</f>
        <v>0</v>
      </c>
      <c r="E48" s="114">
        <f t="shared" si="3"/>
        <v>0</v>
      </c>
      <c r="F48" s="114">
        <f t="shared" si="3"/>
        <v>0</v>
      </c>
      <c r="G48" s="114">
        <f t="shared" si="3"/>
        <v>0</v>
      </c>
      <c r="H48" s="114">
        <f t="shared" si="3"/>
        <v>0</v>
      </c>
      <c r="I48" s="115"/>
      <c r="J48" s="116"/>
      <c r="K48" s="62"/>
      <c r="L48" s="117"/>
      <c r="M48" s="117"/>
      <c r="N48" s="117"/>
      <c r="O48" s="117"/>
      <c r="Q48" s="118"/>
    </row>
    <row r="49" spans="2:17" x14ac:dyDescent="0.15">
      <c r="B49" s="227"/>
      <c r="C49" s="119" t="s">
        <v>99</v>
      </c>
      <c r="D49" s="120">
        <f t="shared" si="3"/>
        <v>0</v>
      </c>
      <c r="E49" s="120">
        <f t="shared" si="3"/>
        <v>0</v>
      </c>
      <c r="F49" s="120">
        <f t="shared" si="3"/>
        <v>0</v>
      </c>
      <c r="G49" s="120">
        <f t="shared" si="3"/>
        <v>0</v>
      </c>
      <c r="H49" s="120">
        <f t="shared" si="3"/>
        <v>0</v>
      </c>
      <c r="I49" s="61"/>
      <c r="J49" s="116"/>
      <c r="L49" s="117"/>
      <c r="M49" s="117"/>
      <c r="N49" s="117"/>
      <c r="O49" s="117"/>
      <c r="Q49" s="118"/>
    </row>
    <row r="50" spans="2:17" ht="28.5" x14ac:dyDescent="0.15">
      <c r="B50" s="227"/>
      <c r="C50" s="121" t="s">
        <v>100</v>
      </c>
      <c r="D50" s="122"/>
      <c r="E50" s="123">
        <f>E11+E23+E35</f>
        <v>0</v>
      </c>
      <c r="F50" s="123">
        <f>F11+F23+F35</f>
        <v>0</v>
      </c>
      <c r="G50" s="123">
        <f>G11+G23+G35</f>
        <v>0</v>
      </c>
      <c r="H50" s="123">
        <f>H11+H23+H35</f>
        <v>0</v>
      </c>
      <c r="I50" s="61"/>
      <c r="J50" s="48" t="s">
        <v>101</v>
      </c>
      <c r="L50" s="117"/>
      <c r="M50" s="117"/>
      <c r="N50" s="117"/>
      <c r="O50" s="117"/>
    </row>
    <row r="51" spans="2:17" x14ac:dyDescent="0.15">
      <c r="B51" s="227"/>
      <c r="C51" s="124" t="s">
        <v>102</v>
      </c>
      <c r="D51" s="125"/>
      <c r="E51" s="126">
        <f t="shared" ref="E51:H52" si="4">SUM(E13,E25,E37)</f>
        <v>0</v>
      </c>
      <c r="F51" s="126">
        <f t="shared" si="4"/>
        <v>0</v>
      </c>
      <c r="G51" s="126">
        <f t="shared" si="4"/>
        <v>0</v>
      </c>
      <c r="H51" s="126">
        <f t="shared" si="4"/>
        <v>0</v>
      </c>
      <c r="I51" s="61"/>
      <c r="J51" s="48" t="s">
        <v>103</v>
      </c>
    </row>
    <row r="52" spans="2:17" s="62" customFormat="1" x14ac:dyDescent="0.15">
      <c r="B52" s="227"/>
      <c r="C52" s="97" t="s">
        <v>104</v>
      </c>
      <c r="D52" s="127"/>
      <c r="E52" s="99">
        <f t="shared" si="4"/>
        <v>0</v>
      </c>
      <c r="F52" s="99">
        <f t="shared" si="4"/>
        <v>0</v>
      </c>
      <c r="G52" s="99">
        <f t="shared" si="4"/>
        <v>0</v>
      </c>
      <c r="H52" s="99">
        <f t="shared" si="4"/>
        <v>0</v>
      </c>
      <c r="I52" s="89"/>
      <c r="J52" s="128" t="s">
        <v>105</v>
      </c>
    </row>
    <row r="53" spans="2:17" x14ac:dyDescent="0.15">
      <c r="B53" s="227"/>
      <c r="C53" s="100" t="s">
        <v>106</v>
      </c>
      <c r="D53" s="129"/>
      <c r="E53" s="70">
        <f>SUM(E49,E52)</f>
        <v>0</v>
      </c>
      <c r="F53" s="70">
        <f t="shared" ref="F53:H53" si="5">SUM(F49,F52)</f>
        <v>0</v>
      </c>
      <c r="G53" s="70">
        <f t="shared" si="5"/>
        <v>0</v>
      </c>
      <c r="H53" s="70">
        <f t="shared" si="5"/>
        <v>0</v>
      </c>
      <c r="I53" s="89"/>
      <c r="J53" s="116"/>
    </row>
    <row r="54" spans="2:17" ht="28.5" x14ac:dyDescent="0.15">
      <c r="B54" s="227"/>
      <c r="C54" s="130" t="s">
        <v>107</v>
      </c>
      <c r="D54" s="101"/>
      <c r="E54" s="229">
        <f>$H$5</f>
        <v>0</v>
      </c>
      <c r="F54" s="230"/>
      <c r="G54" s="230"/>
      <c r="H54" s="231"/>
      <c r="I54" s="89"/>
    </row>
    <row r="55" spans="2:17" ht="29.25" thickBot="1" x14ac:dyDescent="0.2">
      <c r="B55" s="227"/>
      <c r="C55" s="130" t="s">
        <v>108</v>
      </c>
      <c r="D55" s="101"/>
      <c r="E55" s="102">
        <f>E52-$E$54</f>
        <v>0</v>
      </c>
      <c r="F55" s="102">
        <f>F52-$E$54</f>
        <v>0</v>
      </c>
      <c r="G55" s="102">
        <f>G52-$E$54</f>
        <v>0</v>
      </c>
      <c r="H55" s="102">
        <f>H52-$E$54</f>
        <v>0</v>
      </c>
      <c r="I55" s="89"/>
      <c r="J55" s="48" t="s">
        <v>109</v>
      </c>
    </row>
    <row r="56" spans="2:17" ht="28.5" customHeight="1" x14ac:dyDescent="0.15">
      <c r="B56" s="227"/>
      <c r="C56" s="131" t="s">
        <v>110</v>
      </c>
      <c r="D56" s="132"/>
      <c r="E56" s="133">
        <f>MAX(E55,0)</f>
        <v>0</v>
      </c>
      <c r="F56" s="133">
        <f>MAX(F55-E56,0)</f>
        <v>0</v>
      </c>
      <c r="G56" s="133">
        <f>MAX(G55-E56-F56,0)</f>
        <v>0</v>
      </c>
      <c r="H56" s="134">
        <f>MAX(H55-E56-F56-G56,0)</f>
        <v>0</v>
      </c>
      <c r="I56" s="135"/>
      <c r="J56" s="48" t="s">
        <v>109</v>
      </c>
    </row>
    <row r="57" spans="2:17" ht="29.25" thickBot="1" x14ac:dyDescent="0.2">
      <c r="B57" s="227"/>
      <c r="C57" s="136" t="s">
        <v>111</v>
      </c>
      <c r="D57" s="137"/>
      <c r="E57" s="138">
        <f>ROUNDDOWN(E56*0.1,0)</f>
        <v>0</v>
      </c>
      <c r="F57" s="138">
        <f t="shared" ref="F57:H57" si="6">ROUNDDOWN(F56*0.1,0)</f>
        <v>0</v>
      </c>
      <c r="G57" s="138">
        <f t="shared" si="6"/>
        <v>0</v>
      </c>
      <c r="H57" s="139">
        <f t="shared" si="6"/>
        <v>0</v>
      </c>
      <c r="I57" s="135"/>
      <c r="J57" s="48" t="s">
        <v>109</v>
      </c>
    </row>
    <row r="58" spans="2:17" ht="29.25" thickBot="1" x14ac:dyDescent="0.2">
      <c r="B58" s="228"/>
      <c r="C58" s="140" t="s">
        <v>112</v>
      </c>
      <c r="D58" s="141"/>
      <c r="E58" s="142">
        <f>E56+E57</f>
        <v>0</v>
      </c>
      <c r="F58" s="142">
        <f t="shared" ref="F58:H58" si="7">F56+F57</f>
        <v>0</v>
      </c>
      <c r="G58" s="142">
        <f t="shared" si="7"/>
        <v>0</v>
      </c>
      <c r="H58" s="143">
        <f t="shared" si="7"/>
        <v>0</v>
      </c>
      <c r="I58" s="135"/>
      <c r="J58" s="48" t="s">
        <v>109</v>
      </c>
    </row>
    <row r="59" spans="2:17" x14ac:dyDescent="0.15">
      <c r="B59" s="144"/>
      <c r="C59" s="145"/>
      <c r="D59" s="146"/>
      <c r="E59" s="146"/>
      <c r="F59" s="146"/>
      <c r="G59" s="146"/>
      <c r="H59" s="146"/>
      <c r="I59" s="135"/>
    </row>
    <row r="60" spans="2:17" x14ac:dyDescent="0.15">
      <c r="B60" s="144"/>
      <c r="C60" s="145"/>
      <c r="D60" s="146"/>
      <c r="E60" s="146"/>
      <c r="F60" s="146"/>
      <c r="G60" s="146"/>
      <c r="H60" s="146"/>
      <c r="I60" s="135"/>
    </row>
    <row r="61" spans="2:17" x14ac:dyDescent="0.15">
      <c r="B61" s="144"/>
      <c r="C61" s="147" t="s">
        <v>113</v>
      </c>
      <c r="D61" s="146"/>
      <c r="E61" s="146"/>
      <c r="F61" s="146"/>
      <c r="G61" s="146"/>
      <c r="H61" s="146"/>
      <c r="I61" s="135"/>
    </row>
    <row r="62" spans="2:17" x14ac:dyDescent="0.15">
      <c r="B62" s="144"/>
      <c r="C62" s="145"/>
      <c r="D62" s="146"/>
      <c r="E62" s="146"/>
      <c r="F62" s="146"/>
      <c r="G62" s="146"/>
      <c r="H62" s="146"/>
      <c r="I62" s="135"/>
    </row>
    <row r="63" spans="2:17" x14ac:dyDescent="0.15">
      <c r="B63" s="148" t="s">
        <v>114</v>
      </c>
      <c r="C63" s="145"/>
      <c r="D63" s="146"/>
      <c r="E63" s="146"/>
      <c r="F63" s="146"/>
      <c r="G63" s="146"/>
      <c r="H63" s="146"/>
      <c r="I63" s="135"/>
      <c r="K63" s="63"/>
    </row>
    <row r="64" spans="2:17" x14ac:dyDescent="0.15">
      <c r="B64" s="148"/>
      <c r="C64" s="145"/>
      <c r="D64" s="146"/>
      <c r="E64" s="146"/>
      <c r="F64" s="146"/>
      <c r="G64" s="146"/>
      <c r="H64" s="146"/>
      <c r="I64" s="135"/>
      <c r="K64" s="63"/>
    </row>
    <row r="65" spans="2:11" x14ac:dyDescent="0.15">
      <c r="B65" s="148"/>
      <c r="C65" s="145"/>
      <c r="D65" s="146"/>
      <c r="E65" s="146"/>
      <c r="F65" s="146"/>
      <c r="G65" s="146"/>
      <c r="H65" s="146"/>
      <c r="I65" s="135"/>
      <c r="K65" s="63"/>
    </row>
    <row r="66" spans="2:11" x14ac:dyDescent="0.15">
      <c r="B66" s="148" t="s">
        <v>115</v>
      </c>
      <c r="C66" s="145"/>
      <c r="D66" s="146"/>
      <c r="E66" s="146"/>
      <c r="F66" s="146"/>
      <c r="G66" s="146"/>
      <c r="H66" s="146"/>
      <c r="I66" s="135"/>
      <c r="K66" s="63"/>
    </row>
    <row r="67" spans="2:11" x14ac:dyDescent="0.15">
      <c r="B67" s="63" t="s">
        <v>116</v>
      </c>
      <c r="C67" s="145"/>
      <c r="D67" s="146"/>
      <c r="E67" s="146"/>
      <c r="F67" s="146"/>
      <c r="G67" s="146"/>
      <c r="H67" s="146"/>
      <c r="I67" s="135"/>
      <c r="K67" s="63"/>
    </row>
    <row r="68" spans="2:11" x14ac:dyDescent="0.15">
      <c r="B68" s="149" t="s">
        <v>117</v>
      </c>
      <c r="C68" s="145"/>
      <c r="D68" s="146"/>
      <c r="E68" s="146"/>
      <c r="F68" s="146"/>
      <c r="G68" s="146"/>
      <c r="H68" s="146"/>
      <c r="I68" s="135"/>
    </row>
    <row r="69" spans="2:11" x14ac:dyDescent="0.15">
      <c r="B69" s="149"/>
      <c r="C69" s="145"/>
      <c r="D69" s="146"/>
      <c r="E69" s="146"/>
      <c r="F69" s="146"/>
      <c r="G69" s="146"/>
      <c r="H69" s="146"/>
      <c r="I69" s="135"/>
    </row>
    <row r="70" spans="2:11" x14ac:dyDescent="0.15">
      <c r="B70" s="63" t="s">
        <v>118</v>
      </c>
      <c r="C70" s="145"/>
      <c r="D70" s="146"/>
      <c r="E70" s="146"/>
      <c r="F70" s="146"/>
      <c r="G70" s="146"/>
      <c r="H70" s="146"/>
      <c r="I70" s="135"/>
    </row>
    <row r="71" spans="2:11" x14ac:dyDescent="0.15">
      <c r="B71" s="63" t="s">
        <v>119</v>
      </c>
      <c r="C71" s="145"/>
      <c r="D71" s="146"/>
      <c r="E71" s="146"/>
      <c r="F71" s="146"/>
      <c r="G71" s="146"/>
      <c r="H71" s="146"/>
      <c r="I71" s="135"/>
    </row>
    <row r="72" spans="2:11" x14ac:dyDescent="0.15">
      <c r="B72" s="63" t="s">
        <v>120</v>
      </c>
      <c r="C72" s="145"/>
      <c r="D72" s="146"/>
      <c r="E72" s="146"/>
      <c r="F72" s="146"/>
      <c r="G72" s="146"/>
      <c r="H72" s="146"/>
      <c r="I72" s="135"/>
    </row>
    <row r="73" spans="2:11" x14ac:dyDescent="0.15">
      <c r="B73" s="63" t="s">
        <v>121</v>
      </c>
      <c r="C73" s="145"/>
      <c r="D73" s="146"/>
      <c r="E73" s="146"/>
      <c r="F73" s="146"/>
      <c r="G73" s="146"/>
      <c r="H73" s="146"/>
      <c r="I73" s="135"/>
    </row>
    <row r="74" spans="2:11" x14ac:dyDescent="0.15">
      <c r="B74" s="150" t="s">
        <v>122</v>
      </c>
      <c r="C74" s="145"/>
      <c r="D74" s="146"/>
      <c r="E74" s="146"/>
      <c r="F74" s="146"/>
      <c r="G74" s="146"/>
      <c r="H74" s="146"/>
      <c r="I74" s="135"/>
    </row>
    <row r="75" spans="2:11" x14ac:dyDescent="0.15">
      <c r="B75" s="150" t="s">
        <v>123</v>
      </c>
      <c r="C75" s="145"/>
      <c r="D75" s="146"/>
      <c r="E75" s="146"/>
      <c r="F75" s="146"/>
      <c r="G75" s="146"/>
      <c r="H75" s="146"/>
      <c r="I75" s="135"/>
    </row>
    <row r="76" spans="2:11" x14ac:dyDescent="0.15">
      <c r="B76" s="150"/>
      <c r="C76" s="145"/>
      <c r="D76" s="146"/>
      <c r="E76" s="146"/>
      <c r="F76" s="146"/>
      <c r="G76" s="146"/>
      <c r="H76" s="146"/>
      <c r="I76" s="135"/>
    </row>
    <row r="77" spans="2:11" x14ac:dyDescent="0.15">
      <c r="B77" s="63" t="s">
        <v>124</v>
      </c>
      <c r="C77" s="145"/>
      <c r="D77" s="146"/>
      <c r="E77" s="146"/>
      <c r="F77" s="146"/>
      <c r="G77" s="146"/>
      <c r="H77" s="146"/>
      <c r="I77" s="135"/>
    </row>
    <row r="78" spans="2:11" x14ac:dyDescent="0.15">
      <c r="B78" s="150" t="s">
        <v>125</v>
      </c>
      <c r="C78" s="145"/>
      <c r="D78" s="146"/>
      <c r="E78" s="146"/>
      <c r="F78" s="146"/>
      <c r="G78" s="146"/>
      <c r="H78" s="146"/>
      <c r="I78" s="135"/>
    </row>
    <row r="79" spans="2:11" x14ac:dyDescent="0.15">
      <c r="B79" s="150"/>
      <c r="C79" s="145"/>
      <c r="D79" s="146"/>
      <c r="E79" s="146"/>
      <c r="F79" s="146"/>
      <c r="G79" s="146"/>
      <c r="H79" s="146"/>
      <c r="I79" s="135"/>
    </row>
    <row r="80" spans="2:11" x14ac:dyDescent="0.15">
      <c r="B80" s="150"/>
      <c r="C80" s="145"/>
      <c r="D80" s="146"/>
      <c r="E80" s="146"/>
      <c r="F80" s="146"/>
      <c r="G80" s="146"/>
      <c r="H80" s="146"/>
      <c r="I80" s="135"/>
    </row>
    <row r="81" spans="2:9" x14ac:dyDescent="0.15">
      <c r="B81" s="148" t="s">
        <v>126</v>
      </c>
      <c r="C81" s="145"/>
      <c r="D81" s="146"/>
      <c r="E81" s="146"/>
      <c r="F81" s="146"/>
      <c r="G81" s="146"/>
      <c r="H81" s="146"/>
      <c r="I81" s="135"/>
    </row>
    <row r="82" spans="2:9" x14ac:dyDescent="0.15">
      <c r="B82" s="63" t="s">
        <v>127</v>
      </c>
      <c r="C82" s="145"/>
      <c r="D82" s="146"/>
      <c r="E82" s="146"/>
      <c r="F82" s="146"/>
      <c r="G82" s="146"/>
      <c r="H82" s="146"/>
      <c r="I82" s="135"/>
    </row>
    <row r="83" spans="2:9" x14ac:dyDescent="0.15">
      <c r="B83" s="63" t="s">
        <v>128</v>
      </c>
      <c r="C83" s="145"/>
      <c r="D83" s="146"/>
      <c r="E83" s="146"/>
      <c r="F83" s="146"/>
      <c r="G83" s="146"/>
      <c r="H83" s="146"/>
      <c r="I83" s="135"/>
    </row>
    <row r="84" spans="2:9" x14ac:dyDescent="0.15">
      <c r="B84" s="63" t="s">
        <v>129</v>
      </c>
      <c r="C84" s="145"/>
      <c r="D84" s="146"/>
      <c r="E84" s="146"/>
      <c r="F84" s="146"/>
      <c r="G84" s="146"/>
      <c r="H84" s="146"/>
      <c r="I84" s="135"/>
    </row>
    <row r="85" spans="2:9" x14ac:dyDescent="0.15">
      <c r="B85" s="63" t="s">
        <v>130</v>
      </c>
      <c r="C85" s="145"/>
      <c r="D85" s="146"/>
      <c r="E85" s="146"/>
      <c r="F85" s="146"/>
      <c r="G85" s="146"/>
      <c r="H85" s="146"/>
      <c r="I85" s="135"/>
    </row>
    <row r="86" spans="2:9" x14ac:dyDescent="0.15">
      <c r="B86" s="63" t="s">
        <v>131</v>
      </c>
      <c r="C86" s="145"/>
      <c r="D86" s="146"/>
      <c r="E86" s="146"/>
      <c r="F86" s="146"/>
      <c r="G86" s="146"/>
      <c r="H86" s="146"/>
      <c r="I86" s="135"/>
    </row>
    <row r="87" spans="2:9" x14ac:dyDescent="0.15">
      <c r="B87" s="63" t="s">
        <v>132</v>
      </c>
      <c r="C87" s="145"/>
      <c r="D87" s="146"/>
      <c r="E87" s="146"/>
      <c r="F87" s="146"/>
      <c r="G87" s="146"/>
      <c r="H87" s="146"/>
      <c r="I87" s="135"/>
    </row>
    <row r="88" spans="2:9" x14ac:dyDescent="0.15">
      <c r="B88" s="63" t="s">
        <v>133</v>
      </c>
      <c r="C88" s="145"/>
      <c r="D88" s="146"/>
      <c r="E88" s="146"/>
      <c r="F88" s="146"/>
      <c r="G88" s="146"/>
      <c r="H88" s="146"/>
      <c r="I88" s="135"/>
    </row>
    <row r="89" spans="2:9" x14ac:dyDescent="0.15">
      <c r="B89" s="151" t="s">
        <v>134</v>
      </c>
      <c r="C89" s="145"/>
      <c r="D89" s="146"/>
      <c r="E89" s="146"/>
      <c r="F89" s="146"/>
      <c r="G89" s="146"/>
      <c r="H89" s="146"/>
      <c r="I89" s="135"/>
    </row>
    <row r="90" spans="2:9" x14ac:dyDescent="0.15">
      <c r="B90" s="151"/>
      <c r="C90" s="145"/>
      <c r="D90" s="146"/>
      <c r="E90" s="146"/>
      <c r="F90" s="146"/>
      <c r="G90" s="146"/>
      <c r="H90" s="146"/>
      <c r="I90" s="135"/>
    </row>
    <row r="91" spans="2:9" x14ac:dyDescent="0.15">
      <c r="B91" s="151" t="s">
        <v>135</v>
      </c>
      <c r="C91" s="145"/>
      <c r="D91" s="146"/>
      <c r="E91" s="146"/>
      <c r="F91" s="146"/>
      <c r="G91" s="146"/>
      <c r="H91" s="146"/>
      <c r="I91" s="135"/>
    </row>
    <row r="92" spans="2:9" x14ac:dyDescent="0.15">
      <c r="B92" s="151"/>
      <c r="C92" s="145"/>
      <c r="D92" s="146"/>
      <c r="E92" s="146"/>
      <c r="F92" s="146"/>
      <c r="G92" s="146"/>
      <c r="H92" s="146"/>
      <c r="I92" s="135"/>
    </row>
    <row r="93" spans="2:9" x14ac:dyDescent="0.15">
      <c r="B93" s="151" t="s">
        <v>136</v>
      </c>
      <c r="C93" s="145"/>
      <c r="D93" s="146"/>
      <c r="E93" s="146"/>
      <c r="F93" s="146"/>
      <c r="G93" s="146"/>
      <c r="H93" s="146"/>
      <c r="I93" s="135"/>
    </row>
    <row r="94" spans="2:9" x14ac:dyDescent="0.15">
      <c r="B94" s="151" t="s">
        <v>137</v>
      </c>
      <c r="C94" s="145"/>
      <c r="D94" s="146"/>
      <c r="E94" s="146"/>
      <c r="F94" s="146"/>
      <c r="G94" s="146"/>
      <c r="H94" s="146"/>
      <c r="I94" s="135"/>
    </row>
    <row r="95" spans="2:9" x14ac:dyDescent="0.15">
      <c r="B95" s="151"/>
      <c r="C95" s="145"/>
      <c r="D95" s="146"/>
      <c r="E95" s="146"/>
      <c r="F95" s="146"/>
      <c r="G95" s="146"/>
      <c r="H95" s="146"/>
      <c r="I95" s="135"/>
    </row>
    <row r="96" spans="2:9" x14ac:dyDescent="0.15">
      <c r="B96" s="151"/>
      <c r="C96" s="145"/>
      <c r="D96" s="146"/>
      <c r="E96" s="146"/>
      <c r="F96" s="146"/>
      <c r="G96" s="146"/>
      <c r="H96" s="146"/>
      <c r="I96" s="135"/>
    </row>
    <row r="97" spans="2:9" x14ac:dyDescent="0.15">
      <c r="B97" s="148" t="s">
        <v>138</v>
      </c>
      <c r="C97" s="145"/>
      <c r="D97" s="146"/>
      <c r="E97" s="146"/>
      <c r="F97" s="146"/>
      <c r="G97" s="146"/>
      <c r="H97" s="146"/>
      <c r="I97" s="135"/>
    </row>
    <row r="98" spans="2:9" x14ac:dyDescent="0.15">
      <c r="B98" s="63" t="s">
        <v>139</v>
      </c>
      <c r="C98" s="145"/>
      <c r="D98" s="146"/>
      <c r="E98" s="146"/>
      <c r="F98" s="146"/>
      <c r="G98" s="146"/>
      <c r="H98" s="146"/>
      <c r="I98" s="135"/>
    </row>
    <row r="99" spans="2:9" x14ac:dyDescent="0.15">
      <c r="B99" s="151"/>
      <c r="C99" s="145"/>
      <c r="D99" s="146"/>
      <c r="E99" s="146"/>
      <c r="F99" s="146"/>
      <c r="G99" s="146"/>
      <c r="H99" s="146"/>
      <c r="I99" s="135"/>
    </row>
    <row r="100" spans="2:9" x14ac:dyDescent="0.15">
      <c r="B100" s="50" t="s">
        <v>140</v>
      </c>
    </row>
    <row r="101" spans="2:9" x14ac:dyDescent="0.15">
      <c r="B101" s="50"/>
    </row>
    <row r="102" spans="2:9" x14ac:dyDescent="0.15">
      <c r="B102" s="152" t="s">
        <v>141</v>
      </c>
    </row>
    <row r="103" spans="2:9" x14ac:dyDescent="0.15">
      <c r="B103" s="152"/>
    </row>
    <row r="104" spans="2:9" x14ac:dyDescent="0.15">
      <c r="B104" s="152" t="s">
        <v>142</v>
      </c>
    </row>
    <row r="105" spans="2:9" x14ac:dyDescent="0.15">
      <c r="B105" s="152"/>
    </row>
    <row r="106" spans="2:9" x14ac:dyDescent="0.15">
      <c r="B106" s="152" t="s">
        <v>143</v>
      </c>
      <c r="C106" s="152"/>
    </row>
    <row r="107" spans="2:9" x14ac:dyDescent="0.15">
      <c r="B107" s="116" t="s">
        <v>144</v>
      </c>
      <c r="C107" s="152"/>
    </row>
    <row r="108" spans="2:9" x14ac:dyDescent="0.15">
      <c r="B108" s="116" t="s">
        <v>145</v>
      </c>
      <c r="C108" s="152"/>
    </row>
    <row r="109" spans="2:9" x14ac:dyDescent="0.15">
      <c r="C109" s="153" t="s">
        <v>146</v>
      </c>
      <c r="D109" s="154"/>
      <c r="E109" s="154"/>
      <c r="F109" s="154"/>
      <c r="G109" s="155"/>
    </row>
    <row r="110" spans="2:9" x14ac:dyDescent="0.15">
      <c r="C110" s="156" t="s">
        <v>147</v>
      </c>
      <c r="D110" s="63"/>
      <c r="E110" s="63"/>
      <c r="F110" s="63"/>
      <c r="G110" s="157"/>
    </row>
    <row r="111" spans="2:9" x14ac:dyDescent="0.15">
      <c r="C111" s="156" t="s">
        <v>148</v>
      </c>
      <c r="D111" s="63"/>
      <c r="E111" s="63"/>
      <c r="F111" s="63"/>
      <c r="G111" s="157"/>
    </row>
    <row r="112" spans="2:9" x14ac:dyDescent="0.15">
      <c r="C112" s="156" t="s">
        <v>149</v>
      </c>
      <c r="D112" s="63"/>
      <c r="E112" s="63"/>
      <c r="F112" s="63"/>
      <c r="G112" s="157"/>
    </row>
    <row r="113" spans="2:7" x14ac:dyDescent="0.15">
      <c r="C113" s="156" t="s">
        <v>150</v>
      </c>
      <c r="D113" s="63"/>
      <c r="E113" s="63"/>
      <c r="F113" s="63"/>
      <c r="G113" s="157"/>
    </row>
    <row r="114" spans="2:7" x14ac:dyDescent="0.15">
      <c r="C114" s="158" t="s">
        <v>151</v>
      </c>
      <c r="D114" s="159"/>
      <c r="E114" s="159"/>
      <c r="F114" s="159"/>
      <c r="G114" s="160"/>
    </row>
    <row r="115" spans="2:7" x14ac:dyDescent="0.15">
      <c r="C115" s="150"/>
      <c r="D115" s="63"/>
      <c r="E115" s="63"/>
      <c r="F115" s="63"/>
    </row>
    <row r="116" spans="2:7" x14ac:dyDescent="0.15">
      <c r="B116" s="152" t="s">
        <v>152</v>
      </c>
      <c r="C116" s="152"/>
    </row>
    <row r="117" spans="2:7" x14ac:dyDescent="0.15">
      <c r="B117" s="116" t="s">
        <v>153</v>
      </c>
      <c r="C117" s="152"/>
    </row>
    <row r="118" spans="2:7" x14ac:dyDescent="0.15">
      <c r="B118" s="116" t="s">
        <v>154</v>
      </c>
      <c r="C118" s="152"/>
    </row>
    <row r="119" spans="2:7" x14ac:dyDescent="0.15">
      <c r="B119" s="116" t="s">
        <v>155</v>
      </c>
      <c r="C119" s="152"/>
    </row>
    <row r="120" spans="2:7" x14ac:dyDescent="0.15">
      <c r="C120" s="153" t="s">
        <v>156</v>
      </c>
      <c r="D120" s="154"/>
      <c r="E120" s="154"/>
      <c r="F120" s="154"/>
      <c r="G120" s="155"/>
    </row>
    <row r="121" spans="2:7" x14ac:dyDescent="0.15">
      <c r="C121" s="156" t="s">
        <v>157</v>
      </c>
      <c r="D121" s="63"/>
      <c r="E121" s="63"/>
      <c r="F121" s="63"/>
      <c r="G121" s="157"/>
    </row>
    <row r="122" spans="2:7" x14ac:dyDescent="0.15">
      <c r="C122" s="156" t="s">
        <v>158</v>
      </c>
      <c r="D122" s="63"/>
      <c r="E122" s="63"/>
      <c r="F122" s="63"/>
      <c r="G122" s="157"/>
    </row>
    <row r="123" spans="2:7" x14ac:dyDescent="0.15">
      <c r="C123" s="158" t="s">
        <v>159</v>
      </c>
      <c r="D123" s="159"/>
      <c r="E123" s="159"/>
      <c r="F123" s="159"/>
      <c r="G123" s="160"/>
    </row>
    <row r="124" spans="2:7" x14ac:dyDescent="0.15">
      <c r="B124" s="116" t="s">
        <v>160</v>
      </c>
      <c r="C124" s="152"/>
      <c r="G124" s="63"/>
    </row>
    <row r="125" spans="2:7" x14ac:dyDescent="0.15">
      <c r="B125" s="116"/>
      <c r="C125" s="152"/>
      <c r="G125" s="63"/>
    </row>
    <row r="126" spans="2:7" x14ac:dyDescent="0.15">
      <c r="B126" s="152" t="s">
        <v>161</v>
      </c>
      <c r="C126" s="152"/>
      <c r="G126" s="63"/>
    </row>
    <row r="127" spans="2:7" x14ac:dyDescent="0.15">
      <c r="B127" s="152" t="s">
        <v>162</v>
      </c>
      <c r="C127" s="152"/>
      <c r="G127" s="63"/>
    </row>
    <row r="128" spans="2:7" x14ac:dyDescent="0.15">
      <c r="B128" s="152" t="s">
        <v>163</v>
      </c>
      <c r="C128" s="152"/>
      <c r="G128" s="63"/>
    </row>
    <row r="129" spans="2:7" x14ac:dyDescent="0.15">
      <c r="C129" s="153" t="s">
        <v>164</v>
      </c>
      <c r="D129" s="154"/>
      <c r="E129" s="154"/>
      <c r="F129" s="154"/>
      <c r="G129" s="155"/>
    </row>
    <row r="130" spans="2:7" x14ac:dyDescent="0.15">
      <c r="C130" s="158" t="s">
        <v>165</v>
      </c>
      <c r="D130" s="159"/>
      <c r="E130" s="159"/>
      <c r="F130" s="159"/>
      <c r="G130" s="160"/>
    </row>
    <row r="131" spans="2:7" x14ac:dyDescent="0.15">
      <c r="B131" s="116" t="s">
        <v>166</v>
      </c>
      <c r="C131" s="152"/>
    </row>
    <row r="132" spans="2:7" x14ac:dyDescent="0.15">
      <c r="B132" s="116"/>
      <c r="C132" s="152"/>
    </row>
    <row r="133" spans="2:7" x14ac:dyDescent="0.15">
      <c r="B133" s="152" t="s">
        <v>167</v>
      </c>
      <c r="C133" s="152"/>
    </row>
    <row r="134" spans="2:7" x14ac:dyDescent="0.15">
      <c r="B134" s="152" t="s">
        <v>168</v>
      </c>
    </row>
  </sheetData>
  <mergeCells count="11">
    <mergeCell ref="B32:B41"/>
    <mergeCell ref="D40:H40"/>
    <mergeCell ref="D41:H41"/>
    <mergeCell ref="B47:B58"/>
    <mergeCell ref="E54:H54"/>
    <mergeCell ref="B8:B17"/>
    <mergeCell ref="D16:H16"/>
    <mergeCell ref="D17:H17"/>
    <mergeCell ref="B20:B29"/>
    <mergeCell ref="D28:H28"/>
    <mergeCell ref="D29:H29"/>
  </mergeCells>
  <phoneticPr fontId="13"/>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37" zoomScaleNormal="100" zoomScaleSheetLayoutView="100" workbookViewId="0">
      <selection activeCell="C7" sqref="C7"/>
    </sheetView>
  </sheetViews>
  <sheetFormatPr defaultRowHeight="14.25" x14ac:dyDescent="0.15"/>
  <cols>
    <col min="1" max="1" width="7.75" style="48" customWidth="1"/>
    <col min="2" max="2" width="6.125" style="48" customWidth="1"/>
    <col min="3" max="3" width="45" style="48" bestFit="1" customWidth="1"/>
    <col min="4" max="8" width="17.625" style="48" customWidth="1"/>
    <col min="9" max="9" width="7.75" style="55" customWidth="1"/>
    <col min="10" max="10" width="14.625" style="48" customWidth="1"/>
    <col min="11" max="11" width="9" style="48"/>
    <col min="12" max="15" width="12.25" style="48" bestFit="1" customWidth="1"/>
    <col min="16" max="16384" width="9" style="48"/>
  </cols>
  <sheetData>
    <row r="1" spans="2:18" x14ac:dyDescent="0.15">
      <c r="B1" s="50" t="s">
        <v>65</v>
      </c>
      <c r="G1" s="51"/>
      <c r="H1" s="52" t="s">
        <v>169</v>
      </c>
      <c r="I1" s="53"/>
      <c r="J1" s="54" t="s">
        <v>170</v>
      </c>
    </row>
    <row r="2" spans="2:18" ht="15" thickBot="1" x14ac:dyDescent="0.2"/>
    <row r="3" spans="2:18" ht="15" thickBot="1" x14ac:dyDescent="0.2">
      <c r="C3" s="56" t="s">
        <v>171</v>
      </c>
      <c r="D3" s="57" t="s">
        <v>67</v>
      </c>
      <c r="E3" s="58" t="s">
        <v>68</v>
      </c>
      <c r="F3" s="59"/>
      <c r="G3" s="55"/>
      <c r="H3" s="60">
        <v>10000000</v>
      </c>
      <c r="I3" s="61"/>
      <c r="J3" s="62" t="s">
        <v>69</v>
      </c>
      <c r="R3" s="63"/>
    </row>
    <row r="4" spans="2:18" x14ac:dyDescent="0.15">
      <c r="C4" s="56" t="s">
        <v>172</v>
      </c>
      <c r="E4" s="64" t="s">
        <v>70</v>
      </c>
      <c r="F4" s="59"/>
      <c r="G4" s="55"/>
      <c r="H4" s="65" t="s">
        <v>71</v>
      </c>
      <c r="I4" s="66"/>
      <c r="J4" s="54" t="s">
        <v>72</v>
      </c>
      <c r="K4" s="67"/>
      <c r="M4" s="63"/>
      <c r="N4" s="63"/>
      <c r="O4" s="63"/>
      <c r="P4" s="63"/>
      <c r="Q4" s="63"/>
      <c r="R4" s="63"/>
    </row>
    <row r="5" spans="2:18" x14ac:dyDescent="0.15">
      <c r="C5" s="68" t="s">
        <v>173</v>
      </c>
      <c r="D5" s="57" t="s">
        <v>74</v>
      </c>
      <c r="E5" s="69" t="s">
        <v>75</v>
      </c>
      <c r="H5" s="70">
        <f>ROUND(H3*1%,0)</f>
        <v>100000</v>
      </c>
      <c r="J5" s="62" t="s">
        <v>69</v>
      </c>
      <c r="K5" s="67"/>
      <c r="M5" s="63"/>
      <c r="N5" s="63"/>
      <c r="O5" s="63"/>
      <c r="P5" s="63"/>
      <c r="Q5" s="63"/>
      <c r="R5" s="63"/>
    </row>
    <row r="6" spans="2:18" x14ac:dyDescent="0.15">
      <c r="C6" s="69"/>
      <c r="D6" s="69"/>
      <c r="E6" s="69"/>
      <c r="J6" s="69"/>
      <c r="K6" s="67"/>
      <c r="M6" s="63"/>
      <c r="N6" s="63"/>
      <c r="O6" s="63"/>
      <c r="P6" s="63"/>
      <c r="Q6" s="63"/>
      <c r="R6" s="63"/>
    </row>
    <row r="7" spans="2:18" x14ac:dyDescent="0.15">
      <c r="D7" s="71" t="s">
        <v>76</v>
      </c>
      <c r="H7" s="71" t="s">
        <v>77</v>
      </c>
      <c r="I7" s="72"/>
    </row>
    <row r="8" spans="2:18" ht="29.25" customHeight="1" thickBot="1" x14ac:dyDescent="0.2">
      <c r="B8" s="219" t="s">
        <v>78</v>
      </c>
      <c r="C8" s="73" t="s">
        <v>79</v>
      </c>
      <c r="D8" s="74" t="s">
        <v>174</v>
      </c>
      <c r="E8" s="74" t="s">
        <v>175</v>
      </c>
      <c r="F8" s="74" t="s">
        <v>176</v>
      </c>
      <c r="G8" s="74" t="s">
        <v>177</v>
      </c>
      <c r="H8" s="74" t="s">
        <v>178</v>
      </c>
      <c r="I8" s="75"/>
      <c r="J8" s="54" t="s">
        <v>72</v>
      </c>
    </row>
    <row r="9" spans="2:18" s="65" customFormat="1" ht="26.25" thickBot="1" x14ac:dyDescent="0.2">
      <c r="B9" s="219"/>
      <c r="C9" s="76" t="s">
        <v>83</v>
      </c>
      <c r="D9" s="77">
        <v>1</v>
      </c>
      <c r="E9" s="78">
        <v>1</v>
      </c>
      <c r="F9" s="78">
        <v>1</v>
      </c>
      <c r="G9" s="78">
        <v>1</v>
      </c>
      <c r="H9" s="79">
        <v>1</v>
      </c>
      <c r="I9" s="80"/>
      <c r="J9" s="62" t="s">
        <v>69</v>
      </c>
    </row>
    <row r="10" spans="2:18" ht="26.25" thickBot="1" x14ac:dyDescent="0.2">
      <c r="B10" s="219"/>
      <c r="C10" s="81" t="s">
        <v>84</v>
      </c>
      <c r="D10" s="82">
        <v>4000000</v>
      </c>
      <c r="E10" s="83">
        <v>4000000</v>
      </c>
      <c r="F10" s="83">
        <v>4000000</v>
      </c>
      <c r="G10" s="83">
        <v>4000000</v>
      </c>
      <c r="H10" s="84">
        <v>4000000</v>
      </c>
      <c r="I10" s="85"/>
      <c r="J10" s="62" t="s">
        <v>69</v>
      </c>
    </row>
    <row r="11" spans="2:18" ht="28.5" x14ac:dyDescent="0.15">
      <c r="B11" s="219"/>
      <c r="C11" s="86" t="s">
        <v>85</v>
      </c>
      <c r="D11" s="87"/>
      <c r="E11" s="88">
        <f>E10</f>
        <v>4000000</v>
      </c>
      <c r="F11" s="88">
        <f>F10+E14</f>
        <v>4012000</v>
      </c>
      <c r="G11" s="88">
        <f>G10+F14</f>
        <v>4024036</v>
      </c>
      <c r="H11" s="88">
        <f>H10+G14</f>
        <v>4036108</v>
      </c>
      <c r="I11" s="89"/>
    </row>
    <row r="12" spans="2:18" ht="25.5" x14ac:dyDescent="0.15">
      <c r="B12" s="219"/>
      <c r="C12" s="90" t="s">
        <v>86</v>
      </c>
      <c r="D12" s="91"/>
      <c r="E12" s="92">
        <v>3.0000000000000001E-3</v>
      </c>
      <c r="F12" s="92">
        <v>3.0000000000000001E-3</v>
      </c>
      <c r="G12" s="92">
        <v>3.0000000000000001E-3</v>
      </c>
      <c r="H12" s="92">
        <v>3.0000000000000001E-3</v>
      </c>
      <c r="I12" s="93"/>
      <c r="J12" s="54" t="s">
        <v>170</v>
      </c>
    </row>
    <row r="13" spans="2:18" ht="28.5" x14ac:dyDescent="0.15">
      <c r="B13" s="219"/>
      <c r="C13" s="94" t="s">
        <v>87</v>
      </c>
      <c r="D13" s="95"/>
      <c r="E13" s="96">
        <f>ROUND(E11*E12,0)</f>
        <v>12000</v>
      </c>
      <c r="F13" s="96">
        <f>ROUND(F11*F12,0)</f>
        <v>12036</v>
      </c>
      <c r="G13" s="96">
        <f>ROUND(G11*G12,0)</f>
        <v>12072</v>
      </c>
      <c r="H13" s="96">
        <f>ROUND(H11*H12,0)</f>
        <v>12108</v>
      </c>
      <c r="I13" s="89"/>
    </row>
    <row r="14" spans="2:18" s="62" customFormat="1" x14ac:dyDescent="0.15">
      <c r="B14" s="219"/>
      <c r="C14" s="97" t="s">
        <v>88</v>
      </c>
      <c r="D14" s="98"/>
      <c r="E14" s="99">
        <f>E13</f>
        <v>12000</v>
      </c>
      <c r="F14" s="99">
        <f>E14+F13</f>
        <v>24036</v>
      </c>
      <c r="G14" s="99">
        <f>F14+G13</f>
        <v>36108</v>
      </c>
      <c r="H14" s="99">
        <f>G14+H13</f>
        <v>48216</v>
      </c>
      <c r="I14" s="89"/>
    </row>
    <row r="15" spans="2:18" ht="15" thickBot="1" x14ac:dyDescent="0.2">
      <c r="B15" s="219"/>
      <c r="C15" s="100" t="s">
        <v>89</v>
      </c>
      <c r="D15" s="101"/>
      <c r="E15" s="102">
        <f>E10+E13</f>
        <v>4012000</v>
      </c>
      <c r="F15" s="102">
        <f>F11+F13</f>
        <v>4024036</v>
      </c>
      <c r="G15" s="102">
        <f>G11+G13</f>
        <v>4036108</v>
      </c>
      <c r="H15" s="102">
        <f>H11+H13</f>
        <v>4048216</v>
      </c>
      <c r="I15" s="89"/>
      <c r="J15" s="54"/>
    </row>
    <row r="16" spans="2:18" ht="26.25" thickBot="1" x14ac:dyDescent="0.2">
      <c r="B16" s="219"/>
      <c r="C16" s="103" t="s">
        <v>90</v>
      </c>
      <c r="D16" s="220" t="s">
        <v>179</v>
      </c>
      <c r="E16" s="221"/>
      <c r="F16" s="221"/>
      <c r="G16" s="221"/>
      <c r="H16" s="222"/>
      <c r="J16" s="62" t="s">
        <v>69</v>
      </c>
    </row>
    <row r="17" spans="2:10" ht="26.25" thickBot="1" x14ac:dyDescent="0.2">
      <c r="B17" s="219"/>
      <c r="C17" s="103" t="s">
        <v>91</v>
      </c>
      <c r="D17" s="223" t="s">
        <v>180</v>
      </c>
      <c r="E17" s="224"/>
      <c r="F17" s="224"/>
      <c r="G17" s="224"/>
      <c r="H17" s="225"/>
      <c r="J17" s="62" t="s">
        <v>69</v>
      </c>
    </row>
    <row r="18" spans="2:10" x14ac:dyDescent="0.15">
      <c r="D18" s="104"/>
    </row>
    <row r="19" spans="2:10" x14ac:dyDescent="0.15">
      <c r="D19" s="71" t="s">
        <v>76</v>
      </c>
      <c r="H19" s="71" t="s">
        <v>77</v>
      </c>
      <c r="I19" s="72"/>
    </row>
    <row r="20" spans="2:10" ht="29.25" thickBot="1" x14ac:dyDescent="0.2">
      <c r="B20" s="219" t="s">
        <v>92</v>
      </c>
      <c r="C20" s="73" t="s">
        <v>79</v>
      </c>
      <c r="D20" s="105" t="str">
        <f>D$8</f>
        <v>令和3年度
予算算定</v>
      </c>
      <c r="E20" s="105" t="str">
        <f t="shared" ref="E20:H20" si="0">E$8</f>
        <v>令和4年度
予算算定</v>
      </c>
      <c r="F20" s="105" t="str">
        <f t="shared" si="0"/>
        <v>令和5年度
予算算定</v>
      </c>
      <c r="G20" s="105" t="str">
        <f t="shared" si="0"/>
        <v>令和6年度
予算算定</v>
      </c>
      <c r="H20" s="106" t="str">
        <f t="shared" si="0"/>
        <v>令和7年度
予算算定</v>
      </c>
      <c r="I20" s="75"/>
      <c r="J20" s="107"/>
    </row>
    <row r="21" spans="2:10" s="65" customFormat="1" ht="26.25" thickBot="1" x14ac:dyDescent="0.2">
      <c r="B21" s="219"/>
      <c r="C21" s="76" t="s">
        <v>83</v>
      </c>
      <c r="D21" s="77">
        <v>1</v>
      </c>
      <c r="E21" s="78">
        <v>1</v>
      </c>
      <c r="F21" s="78">
        <v>1</v>
      </c>
      <c r="G21" s="78">
        <v>1</v>
      </c>
      <c r="H21" s="79">
        <v>1</v>
      </c>
      <c r="I21" s="80"/>
      <c r="J21" s="62" t="s">
        <v>69</v>
      </c>
    </row>
    <row r="22" spans="2:10" ht="26.25" thickBot="1" x14ac:dyDescent="0.2">
      <c r="B22" s="219"/>
      <c r="C22" s="81" t="s">
        <v>84</v>
      </c>
      <c r="D22" s="82">
        <v>2000000</v>
      </c>
      <c r="E22" s="83">
        <v>2000000</v>
      </c>
      <c r="F22" s="83">
        <v>2000000</v>
      </c>
      <c r="G22" s="83">
        <v>2000000</v>
      </c>
      <c r="H22" s="84">
        <v>2000000</v>
      </c>
      <c r="I22" s="85"/>
      <c r="J22" s="62" t="s">
        <v>69</v>
      </c>
    </row>
    <row r="23" spans="2:10" ht="28.5" x14ac:dyDescent="0.15">
      <c r="B23" s="219"/>
      <c r="C23" s="86" t="s">
        <v>85</v>
      </c>
      <c r="D23" s="87"/>
      <c r="E23" s="88">
        <f>E22</f>
        <v>2000000</v>
      </c>
      <c r="F23" s="88">
        <f>F22+E26</f>
        <v>2006000</v>
      </c>
      <c r="G23" s="88">
        <f>G22+F26</f>
        <v>2012018</v>
      </c>
      <c r="H23" s="88">
        <f>H22+G26</f>
        <v>2018054</v>
      </c>
      <c r="I23" s="89"/>
    </row>
    <row r="24" spans="2:10" ht="25.5" x14ac:dyDescent="0.15">
      <c r="B24" s="219"/>
      <c r="C24" s="90" t="s">
        <v>86</v>
      </c>
      <c r="D24" s="91"/>
      <c r="E24" s="92">
        <v>3.0000000000000001E-3</v>
      </c>
      <c r="F24" s="92">
        <v>3.0000000000000001E-3</v>
      </c>
      <c r="G24" s="92">
        <v>3.0000000000000001E-3</v>
      </c>
      <c r="H24" s="92">
        <v>3.0000000000000001E-3</v>
      </c>
      <c r="I24" s="93"/>
      <c r="J24" s="54" t="s">
        <v>170</v>
      </c>
    </row>
    <row r="25" spans="2:10" ht="28.5" x14ac:dyDescent="0.15">
      <c r="B25" s="219"/>
      <c r="C25" s="94" t="s">
        <v>93</v>
      </c>
      <c r="D25" s="95"/>
      <c r="E25" s="96">
        <f>ROUND(E23*E24,0)</f>
        <v>6000</v>
      </c>
      <c r="F25" s="96">
        <f>ROUND(F23*F24,0)</f>
        <v>6018</v>
      </c>
      <c r="G25" s="96">
        <f>ROUND(G23*G24,0)</f>
        <v>6036</v>
      </c>
      <c r="H25" s="96">
        <f>ROUND(H23*H24,0)</f>
        <v>6054</v>
      </c>
      <c r="I25" s="89"/>
    </row>
    <row r="26" spans="2:10" s="62" customFormat="1" x14ac:dyDescent="0.15">
      <c r="B26" s="219"/>
      <c r="C26" s="97" t="s">
        <v>88</v>
      </c>
      <c r="D26" s="98"/>
      <c r="E26" s="99">
        <f>E25</f>
        <v>6000</v>
      </c>
      <c r="F26" s="99">
        <f>E26+F25</f>
        <v>12018</v>
      </c>
      <c r="G26" s="99">
        <f>F26+G25</f>
        <v>18054</v>
      </c>
      <c r="H26" s="99">
        <f>G26+H25</f>
        <v>24108</v>
      </c>
      <c r="I26" s="89"/>
    </row>
    <row r="27" spans="2:10" ht="15" thickBot="1" x14ac:dyDescent="0.2">
      <c r="B27" s="219"/>
      <c r="C27" s="100" t="s">
        <v>89</v>
      </c>
      <c r="D27" s="101"/>
      <c r="E27" s="102">
        <f>E22+E25</f>
        <v>2006000</v>
      </c>
      <c r="F27" s="102">
        <f>F23+F25</f>
        <v>2012018</v>
      </c>
      <c r="G27" s="102">
        <f>G23+G25</f>
        <v>2018054</v>
      </c>
      <c r="H27" s="102">
        <f>H23+H25</f>
        <v>2024108</v>
      </c>
      <c r="I27" s="89"/>
    </row>
    <row r="28" spans="2:10" ht="26.25" thickBot="1" x14ac:dyDescent="0.2">
      <c r="B28" s="219"/>
      <c r="C28" s="103" t="s">
        <v>90</v>
      </c>
      <c r="D28" s="220" t="s">
        <v>179</v>
      </c>
      <c r="E28" s="221"/>
      <c r="F28" s="221"/>
      <c r="G28" s="221"/>
      <c r="H28" s="222"/>
      <c r="I28" s="89"/>
      <c r="J28" s="62" t="s">
        <v>69</v>
      </c>
    </row>
    <row r="29" spans="2:10" ht="26.25" thickBot="1" x14ac:dyDescent="0.2">
      <c r="B29" s="219"/>
      <c r="C29" s="103" t="s">
        <v>91</v>
      </c>
      <c r="D29" s="223" t="s">
        <v>180</v>
      </c>
      <c r="E29" s="224"/>
      <c r="F29" s="224"/>
      <c r="G29" s="224"/>
      <c r="H29" s="225"/>
      <c r="I29" s="89"/>
      <c r="J29" s="62" t="s">
        <v>69</v>
      </c>
    </row>
    <row r="31" spans="2:10" x14ac:dyDescent="0.15">
      <c r="D31" s="71" t="s">
        <v>76</v>
      </c>
      <c r="H31" s="71" t="s">
        <v>77</v>
      </c>
      <c r="I31" s="72"/>
    </row>
    <row r="32" spans="2:10" ht="29.25" thickBot="1" x14ac:dyDescent="0.2">
      <c r="B32" s="219" t="s">
        <v>94</v>
      </c>
      <c r="C32" s="73" t="s">
        <v>79</v>
      </c>
      <c r="D32" s="105" t="str">
        <f>D$8</f>
        <v>令和3年度
予算算定</v>
      </c>
      <c r="E32" s="105" t="str">
        <f t="shared" ref="E32:H32" si="1">E$8</f>
        <v>令和4年度
予算算定</v>
      </c>
      <c r="F32" s="105" t="str">
        <f t="shared" si="1"/>
        <v>令和5年度
予算算定</v>
      </c>
      <c r="G32" s="105" t="str">
        <f t="shared" si="1"/>
        <v>令和6年度
予算算定</v>
      </c>
      <c r="H32" s="106" t="str">
        <f t="shared" si="1"/>
        <v>令和7年度
予算算定</v>
      </c>
      <c r="I32" s="75"/>
      <c r="J32" s="107"/>
    </row>
    <row r="33" spans="2:17" s="65" customFormat="1" ht="26.25" thickBot="1" x14ac:dyDescent="0.2">
      <c r="B33" s="219"/>
      <c r="C33" s="76" t="s">
        <v>83</v>
      </c>
      <c r="D33" s="77">
        <v>3</v>
      </c>
      <c r="E33" s="78">
        <v>3</v>
      </c>
      <c r="F33" s="78">
        <v>3</v>
      </c>
      <c r="G33" s="78">
        <v>3</v>
      </c>
      <c r="H33" s="79">
        <v>3</v>
      </c>
      <c r="I33" s="80"/>
      <c r="J33" s="62" t="s">
        <v>69</v>
      </c>
    </row>
    <row r="34" spans="2:17" ht="26.25" thickBot="1" x14ac:dyDescent="0.2">
      <c r="B34" s="219"/>
      <c r="C34" s="81" t="s">
        <v>84</v>
      </c>
      <c r="D34" s="82">
        <v>2500000</v>
      </c>
      <c r="E34" s="83">
        <v>2500000</v>
      </c>
      <c r="F34" s="83">
        <v>2500000</v>
      </c>
      <c r="G34" s="83">
        <v>2500000</v>
      </c>
      <c r="H34" s="84">
        <v>2500000</v>
      </c>
      <c r="I34" s="85"/>
      <c r="J34" s="62" t="s">
        <v>69</v>
      </c>
    </row>
    <row r="35" spans="2:17" ht="28.5" x14ac:dyDescent="0.15">
      <c r="B35" s="219"/>
      <c r="C35" s="86" t="s">
        <v>85</v>
      </c>
      <c r="D35" s="87"/>
      <c r="E35" s="88">
        <f>E34</f>
        <v>2500000</v>
      </c>
      <c r="F35" s="88">
        <f>F34+E38</f>
        <v>2575000</v>
      </c>
      <c r="G35" s="88">
        <f>G34+F38</f>
        <v>2652250</v>
      </c>
      <c r="H35" s="88">
        <f>H34+G38</f>
        <v>2731818</v>
      </c>
      <c r="I35" s="89"/>
    </row>
    <row r="36" spans="2:17" ht="25.5" x14ac:dyDescent="0.15">
      <c r="B36" s="219"/>
      <c r="C36" s="90" t="s">
        <v>86</v>
      </c>
      <c r="D36" s="91"/>
      <c r="E36" s="92">
        <v>0.03</v>
      </c>
      <c r="F36" s="92">
        <v>0.03</v>
      </c>
      <c r="G36" s="92">
        <v>0.03</v>
      </c>
      <c r="H36" s="92">
        <v>0.03</v>
      </c>
      <c r="I36" s="108"/>
      <c r="J36" s="54" t="s">
        <v>170</v>
      </c>
    </row>
    <row r="37" spans="2:17" ht="28.5" x14ac:dyDescent="0.15">
      <c r="B37" s="219"/>
      <c r="C37" s="94" t="s">
        <v>95</v>
      </c>
      <c r="D37" s="95"/>
      <c r="E37" s="96">
        <f>ROUND(E35*E36,0)</f>
        <v>75000</v>
      </c>
      <c r="F37" s="96">
        <f>ROUND(F35*F36,0)</f>
        <v>77250</v>
      </c>
      <c r="G37" s="96">
        <f>ROUND(G35*G36,0)</f>
        <v>79568</v>
      </c>
      <c r="H37" s="96">
        <f>ROUND(H35*H36,0)</f>
        <v>81955</v>
      </c>
      <c r="I37" s="89"/>
    </row>
    <row r="38" spans="2:17" s="62" customFormat="1" x14ac:dyDescent="0.15">
      <c r="B38" s="219"/>
      <c r="C38" s="97" t="s">
        <v>88</v>
      </c>
      <c r="D38" s="98"/>
      <c r="E38" s="99">
        <f>E37</f>
        <v>75000</v>
      </c>
      <c r="F38" s="99">
        <f>E38+F37</f>
        <v>152250</v>
      </c>
      <c r="G38" s="99">
        <f>F38+G37</f>
        <v>231818</v>
      </c>
      <c r="H38" s="99">
        <f>G38+H37</f>
        <v>313773</v>
      </c>
      <c r="I38" s="89"/>
    </row>
    <row r="39" spans="2:17" ht="15" thickBot="1" x14ac:dyDescent="0.2">
      <c r="B39" s="219"/>
      <c r="C39" s="100" t="s">
        <v>89</v>
      </c>
      <c r="D39" s="101"/>
      <c r="E39" s="102">
        <f>E34+E37</f>
        <v>2575000</v>
      </c>
      <c r="F39" s="102">
        <f>F35+F37</f>
        <v>2652250</v>
      </c>
      <c r="G39" s="102">
        <f>G35+G37</f>
        <v>2731818</v>
      </c>
      <c r="H39" s="102">
        <f>H35+H37</f>
        <v>2813773</v>
      </c>
      <c r="I39" s="89"/>
    </row>
    <row r="40" spans="2:17" ht="26.25" thickBot="1" x14ac:dyDescent="0.2">
      <c r="B40" s="219"/>
      <c r="C40" s="103" t="s">
        <v>90</v>
      </c>
      <c r="D40" s="220" t="s">
        <v>181</v>
      </c>
      <c r="E40" s="221"/>
      <c r="F40" s="221"/>
      <c r="G40" s="221"/>
      <c r="H40" s="222"/>
      <c r="I40" s="89"/>
      <c r="J40" s="62" t="s">
        <v>69</v>
      </c>
    </row>
    <row r="41" spans="2:17" ht="26.25" thickBot="1" x14ac:dyDescent="0.2">
      <c r="B41" s="219"/>
      <c r="C41" s="103" t="s">
        <v>91</v>
      </c>
      <c r="D41" s="223" t="s">
        <v>182</v>
      </c>
      <c r="E41" s="224"/>
      <c r="F41" s="224"/>
      <c r="G41" s="224"/>
      <c r="H41" s="225"/>
      <c r="I41" s="89"/>
      <c r="J41" s="62" t="s">
        <v>69</v>
      </c>
    </row>
    <row r="42" spans="2:17" s="55" customFormat="1" x14ac:dyDescent="0.15"/>
    <row r="44" spans="2:17" x14ac:dyDescent="0.15">
      <c r="C44" s="109" t="s">
        <v>96</v>
      </c>
    </row>
    <row r="46" spans="2:17" x14ac:dyDescent="0.15">
      <c r="D46" s="71" t="s">
        <v>76</v>
      </c>
      <c r="H46" s="71" t="s">
        <v>77</v>
      </c>
      <c r="I46" s="72"/>
    </row>
    <row r="47" spans="2:17" ht="28.5" x14ac:dyDescent="0.15">
      <c r="B47" s="226" t="s">
        <v>97</v>
      </c>
      <c r="C47" s="110" t="s">
        <v>79</v>
      </c>
      <c r="D47" s="105" t="str">
        <f>D$8</f>
        <v>令和3年度
予算算定</v>
      </c>
      <c r="E47" s="105" t="str">
        <f t="shared" ref="E47:H47" si="2">E$8</f>
        <v>令和4年度
予算算定</v>
      </c>
      <c r="F47" s="105" t="str">
        <f t="shared" si="2"/>
        <v>令和5年度
予算算定</v>
      </c>
      <c r="G47" s="105" t="str">
        <f t="shared" si="2"/>
        <v>令和6年度
予算算定</v>
      </c>
      <c r="H47" s="106" t="str">
        <f t="shared" si="2"/>
        <v>令和7年度
予算算定</v>
      </c>
      <c r="I47" s="75"/>
      <c r="J47" s="107"/>
      <c r="L47" s="111"/>
      <c r="M47" s="111"/>
      <c r="N47" s="111"/>
      <c r="O47" s="111"/>
      <c r="Q47" s="112"/>
    </row>
    <row r="48" spans="2:17" x14ac:dyDescent="0.15">
      <c r="B48" s="227"/>
      <c r="C48" s="113" t="s">
        <v>98</v>
      </c>
      <c r="D48" s="114">
        <f t="shared" ref="D48:H49" si="3">D9+D21+D33</f>
        <v>5</v>
      </c>
      <c r="E48" s="114">
        <f t="shared" si="3"/>
        <v>5</v>
      </c>
      <c r="F48" s="114">
        <f t="shared" si="3"/>
        <v>5</v>
      </c>
      <c r="G48" s="114">
        <f t="shared" si="3"/>
        <v>5</v>
      </c>
      <c r="H48" s="114">
        <f t="shared" si="3"/>
        <v>5</v>
      </c>
      <c r="I48" s="115"/>
      <c r="J48" s="116"/>
      <c r="K48" s="62"/>
      <c r="L48" s="117"/>
      <c r="M48" s="117"/>
      <c r="N48" s="117"/>
      <c r="O48" s="117"/>
      <c r="Q48" s="118"/>
    </row>
    <row r="49" spans="2:17" x14ac:dyDescent="0.15">
      <c r="B49" s="227"/>
      <c r="C49" s="119" t="s">
        <v>99</v>
      </c>
      <c r="D49" s="120">
        <f t="shared" si="3"/>
        <v>8500000</v>
      </c>
      <c r="E49" s="120">
        <f t="shared" si="3"/>
        <v>8500000</v>
      </c>
      <c r="F49" s="120">
        <f t="shared" si="3"/>
        <v>8500000</v>
      </c>
      <c r="G49" s="120">
        <f t="shared" si="3"/>
        <v>8500000</v>
      </c>
      <c r="H49" s="120">
        <f t="shared" si="3"/>
        <v>8500000</v>
      </c>
      <c r="I49" s="61"/>
      <c r="J49" s="116"/>
      <c r="L49" s="117"/>
      <c r="M49" s="117"/>
      <c r="N49" s="117"/>
      <c r="O49" s="117"/>
      <c r="Q49" s="118"/>
    </row>
    <row r="50" spans="2:17" ht="28.5" x14ac:dyDescent="0.15">
      <c r="B50" s="227"/>
      <c r="C50" s="121" t="s">
        <v>100</v>
      </c>
      <c r="D50" s="122"/>
      <c r="E50" s="123">
        <f>E11+E23+E35</f>
        <v>8500000</v>
      </c>
      <c r="F50" s="123">
        <f>F11+F23+F35</f>
        <v>8593000</v>
      </c>
      <c r="G50" s="123">
        <f>G11+G23+G35</f>
        <v>8688304</v>
      </c>
      <c r="H50" s="123">
        <f>H11+H23+H35</f>
        <v>8785980</v>
      </c>
      <c r="I50" s="61"/>
      <c r="J50" s="48" t="s">
        <v>101</v>
      </c>
      <c r="L50" s="117"/>
      <c r="M50" s="117"/>
      <c r="N50" s="117"/>
      <c r="O50" s="117"/>
    </row>
    <row r="51" spans="2:17" x14ac:dyDescent="0.15">
      <c r="B51" s="227"/>
      <c r="C51" s="124" t="s">
        <v>102</v>
      </c>
      <c r="D51" s="125"/>
      <c r="E51" s="126">
        <f t="shared" ref="E51:H52" si="4">SUM(E13,E25,E37)</f>
        <v>93000</v>
      </c>
      <c r="F51" s="126">
        <f t="shared" si="4"/>
        <v>95304</v>
      </c>
      <c r="G51" s="126">
        <f t="shared" si="4"/>
        <v>97676</v>
      </c>
      <c r="H51" s="126">
        <f t="shared" si="4"/>
        <v>100117</v>
      </c>
      <c r="I51" s="61"/>
      <c r="J51" s="48" t="s">
        <v>103</v>
      </c>
    </row>
    <row r="52" spans="2:17" s="62" customFormat="1" x14ac:dyDescent="0.15">
      <c r="B52" s="227"/>
      <c r="C52" s="97" t="s">
        <v>104</v>
      </c>
      <c r="D52" s="127"/>
      <c r="E52" s="99">
        <f t="shared" si="4"/>
        <v>93000</v>
      </c>
      <c r="F52" s="99">
        <f t="shared" si="4"/>
        <v>188304</v>
      </c>
      <c r="G52" s="99">
        <f t="shared" si="4"/>
        <v>285980</v>
      </c>
      <c r="H52" s="99">
        <f t="shared" si="4"/>
        <v>386097</v>
      </c>
      <c r="I52" s="89"/>
      <c r="J52" s="128" t="s">
        <v>105</v>
      </c>
    </row>
    <row r="53" spans="2:17" x14ac:dyDescent="0.15">
      <c r="B53" s="227"/>
      <c r="C53" s="100" t="s">
        <v>106</v>
      </c>
      <c r="D53" s="129"/>
      <c r="E53" s="70">
        <f>SUM(E49,E52)</f>
        <v>8593000</v>
      </c>
      <c r="F53" s="70">
        <f t="shared" ref="F53:H53" si="5">SUM(F49,F52)</f>
        <v>8688304</v>
      </c>
      <c r="G53" s="70">
        <f t="shared" si="5"/>
        <v>8785980</v>
      </c>
      <c r="H53" s="70">
        <f t="shared" si="5"/>
        <v>8886097</v>
      </c>
      <c r="I53" s="89"/>
      <c r="J53" s="116"/>
    </row>
    <row r="54" spans="2:17" ht="28.5" x14ac:dyDescent="0.15">
      <c r="B54" s="227"/>
      <c r="C54" s="130" t="s">
        <v>107</v>
      </c>
      <c r="D54" s="101"/>
      <c r="E54" s="229">
        <f>$H$5</f>
        <v>100000</v>
      </c>
      <c r="F54" s="230"/>
      <c r="G54" s="230"/>
      <c r="H54" s="231"/>
      <c r="I54" s="89"/>
    </row>
    <row r="55" spans="2:17" ht="29.25" thickBot="1" x14ac:dyDescent="0.2">
      <c r="B55" s="227"/>
      <c r="C55" s="130" t="s">
        <v>108</v>
      </c>
      <c r="D55" s="101"/>
      <c r="E55" s="102">
        <f>E52-$E$54</f>
        <v>-7000</v>
      </c>
      <c r="F55" s="102">
        <f>F52-$E$54</f>
        <v>88304</v>
      </c>
      <c r="G55" s="102">
        <f>G52-$E$54</f>
        <v>185980</v>
      </c>
      <c r="H55" s="102">
        <f>H52-$E$54</f>
        <v>286097</v>
      </c>
      <c r="I55" s="89"/>
      <c r="J55" s="48" t="s">
        <v>109</v>
      </c>
    </row>
    <row r="56" spans="2:17" ht="28.5" customHeight="1" x14ac:dyDescent="0.15">
      <c r="B56" s="227"/>
      <c r="C56" s="131" t="s">
        <v>110</v>
      </c>
      <c r="D56" s="132"/>
      <c r="E56" s="133">
        <f>MAX(E55,0)</f>
        <v>0</v>
      </c>
      <c r="F56" s="133">
        <f>MAX(F55-E56,0)</f>
        <v>88304</v>
      </c>
      <c r="G56" s="133">
        <f>MAX(G55-E56-F56,0)</f>
        <v>97676</v>
      </c>
      <c r="H56" s="134">
        <f>MAX(H55-E56-F56-G56,0)</f>
        <v>100117</v>
      </c>
      <c r="I56" s="135"/>
      <c r="J56" s="48" t="s">
        <v>109</v>
      </c>
    </row>
    <row r="57" spans="2:17" ht="29.25" thickBot="1" x14ac:dyDescent="0.2">
      <c r="B57" s="227"/>
      <c r="C57" s="136" t="s">
        <v>111</v>
      </c>
      <c r="D57" s="137"/>
      <c r="E57" s="138">
        <f>ROUNDDOWN(E56*0.1,0)</f>
        <v>0</v>
      </c>
      <c r="F57" s="138">
        <f t="shared" ref="F57:H57" si="6">ROUNDDOWN(F56*0.1,0)</f>
        <v>8830</v>
      </c>
      <c r="G57" s="138">
        <f t="shared" si="6"/>
        <v>9767</v>
      </c>
      <c r="H57" s="139">
        <f t="shared" si="6"/>
        <v>10011</v>
      </c>
      <c r="I57" s="135"/>
      <c r="J57" s="48" t="s">
        <v>109</v>
      </c>
    </row>
    <row r="58" spans="2:17" ht="29.25" thickBot="1" x14ac:dyDescent="0.2">
      <c r="B58" s="228"/>
      <c r="C58" s="140" t="s">
        <v>112</v>
      </c>
      <c r="D58" s="141"/>
      <c r="E58" s="142">
        <f>E56+E57</f>
        <v>0</v>
      </c>
      <c r="F58" s="142">
        <f t="shared" ref="F58:H58" si="7">F56+F57</f>
        <v>97134</v>
      </c>
      <c r="G58" s="142">
        <f t="shared" si="7"/>
        <v>107443</v>
      </c>
      <c r="H58" s="143">
        <f t="shared" si="7"/>
        <v>110128</v>
      </c>
      <c r="I58" s="135"/>
      <c r="J58" s="48" t="s">
        <v>109</v>
      </c>
    </row>
    <row r="59" spans="2:17" x14ac:dyDescent="0.15">
      <c r="B59" s="144"/>
      <c r="C59" s="145"/>
      <c r="D59" s="146"/>
      <c r="E59" s="146"/>
      <c r="F59" s="146"/>
      <c r="G59" s="146"/>
      <c r="H59" s="146"/>
      <c r="I59" s="135"/>
    </row>
    <row r="60" spans="2:17" x14ac:dyDescent="0.15">
      <c r="B60" s="144"/>
      <c r="C60" s="145"/>
      <c r="D60" s="146"/>
      <c r="E60" s="146"/>
      <c r="F60" s="146"/>
      <c r="G60" s="146"/>
      <c r="H60" s="146"/>
      <c r="I60" s="135"/>
    </row>
    <row r="61" spans="2:17" x14ac:dyDescent="0.15">
      <c r="B61" s="144"/>
      <c r="C61" s="147" t="s">
        <v>113</v>
      </c>
      <c r="D61" s="146"/>
      <c r="E61" s="146"/>
      <c r="F61" s="146"/>
      <c r="G61" s="146"/>
      <c r="H61" s="146"/>
      <c r="I61" s="135"/>
    </row>
    <row r="62" spans="2:17" x14ac:dyDescent="0.15">
      <c r="B62" s="144"/>
      <c r="C62" s="145"/>
      <c r="D62" s="146"/>
      <c r="E62" s="146"/>
      <c r="F62" s="146"/>
      <c r="G62" s="146"/>
      <c r="H62" s="146"/>
      <c r="I62" s="135"/>
    </row>
    <row r="63" spans="2:17" x14ac:dyDescent="0.15">
      <c r="B63" s="148" t="s">
        <v>114</v>
      </c>
      <c r="C63" s="145"/>
      <c r="D63" s="146"/>
      <c r="E63" s="146"/>
      <c r="F63" s="146"/>
      <c r="G63" s="146"/>
      <c r="H63" s="146"/>
      <c r="I63" s="135"/>
      <c r="K63" s="63"/>
    </row>
    <row r="64" spans="2:17" x14ac:dyDescent="0.15">
      <c r="B64" s="148"/>
      <c r="C64" s="145"/>
      <c r="D64" s="146"/>
      <c r="E64" s="146"/>
      <c r="F64" s="146"/>
      <c r="G64" s="146"/>
      <c r="H64" s="146"/>
      <c r="I64" s="135"/>
      <c r="K64" s="63"/>
    </row>
    <row r="65" spans="2:11" x14ac:dyDescent="0.15">
      <c r="B65" s="148"/>
      <c r="C65" s="145"/>
      <c r="D65" s="146"/>
      <c r="E65" s="146"/>
      <c r="F65" s="146"/>
      <c r="G65" s="146"/>
      <c r="H65" s="146"/>
      <c r="I65" s="135"/>
      <c r="K65" s="63"/>
    </row>
    <row r="66" spans="2:11" x14ac:dyDescent="0.15">
      <c r="B66" s="148" t="s">
        <v>115</v>
      </c>
      <c r="C66" s="145"/>
      <c r="D66" s="146"/>
      <c r="E66" s="146"/>
      <c r="F66" s="146"/>
      <c r="G66" s="146"/>
      <c r="H66" s="146"/>
      <c r="I66" s="135"/>
      <c r="K66" s="63"/>
    </row>
    <row r="67" spans="2:11" x14ac:dyDescent="0.15">
      <c r="B67" s="63" t="s">
        <v>116</v>
      </c>
      <c r="C67" s="145"/>
      <c r="D67" s="146"/>
      <c r="E67" s="146"/>
      <c r="F67" s="146"/>
      <c r="G67" s="146"/>
      <c r="H67" s="146"/>
      <c r="I67" s="135"/>
      <c r="K67" s="63"/>
    </row>
    <row r="68" spans="2:11" x14ac:dyDescent="0.15">
      <c r="B68" s="149" t="s">
        <v>117</v>
      </c>
      <c r="C68" s="145"/>
      <c r="D68" s="146"/>
      <c r="E68" s="146"/>
      <c r="F68" s="146"/>
      <c r="G68" s="146"/>
      <c r="H68" s="146"/>
      <c r="I68" s="135"/>
    </row>
    <row r="69" spans="2:11" x14ac:dyDescent="0.15">
      <c r="B69" s="149"/>
      <c r="C69" s="145"/>
      <c r="D69" s="146"/>
      <c r="E69" s="146"/>
      <c r="F69" s="146"/>
      <c r="G69" s="146"/>
      <c r="H69" s="146"/>
      <c r="I69" s="135"/>
    </row>
    <row r="70" spans="2:11" x14ac:dyDescent="0.15">
      <c r="B70" s="63" t="s">
        <v>118</v>
      </c>
      <c r="C70" s="145"/>
      <c r="D70" s="146"/>
      <c r="E70" s="146"/>
      <c r="F70" s="146"/>
      <c r="G70" s="146"/>
      <c r="H70" s="146"/>
      <c r="I70" s="135"/>
    </row>
    <row r="71" spans="2:11" x14ac:dyDescent="0.15">
      <c r="B71" s="63" t="s">
        <v>119</v>
      </c>
      <c r="C71" s="145"/>
      <c r="D71" s="146"/>
      <c r="E71" s="146"/>
      <c r="F71" s="146"/>
      <c r="G71" s="146"/>
      <c r="H71" s="146"/>
      <c r="I71" s="135"/>
    </row>
    <row r="72" spans="2:11" x14ac:dyDescent="0.15">
      <c r="B72" s="63" t="s">
        <v>120</v>
      </c>
      <c r="C72" s="145"/>
      <c r="D72" s="146"/>
      <c r="E72" s="146"/>
      <c r="F72" s="146"/>
      <c r="G72" s="146"/>
      <c r="H72" s="146"/>
      <c r="I72" s="135"/>
    </row>
    <row r="73" spans="2:11" x14ac:dyDescent="0.15">
      <c r="B73" s="63" t="s">
        <v>121</v>
      </c>
      <c r="C73" s="145"/>
      <c r="D73" s="146"/>
      <c r="E73" s="146"/>
      <c r="F73" s="146"/>
      <c r="G73" s="146"/>
      <c r="H73" s="146"/>
      <c r="I73" s="135"/>
    </row>
    <row r="74" spans="2:11" x14ac:dyDescent="0.15">
      <c r="B74" s="150" t="s">
        <v>122</v>
      </c>
      <c r="C74" s="145"/>
      <c r="D74" s="146"/>
      <c r="E74" s="146"/>
      <c r="F74" s="146"/>
      <c r="G74" s="146"/>
      <c r="H74" s="146"/>
      <c r="I74" s="135"/>
    </row>
    <row r="75" spans="2:11" x14ac:dyDescent="0.15">
      <c r="B75" s="150" t="s">
        <v>123</v>
      </c>
      <c r="C75" s="145"/>
      <c r="D75" s="146"/>
      <c r="E75" s="146"/>
      <c r="F75" s="146"/>
      <c r="G75" s="146"/>
      <c r="H75" s="146"/>
      <c r="I75" s="135"/>
    </row>
    <row r="76" spans="2:11" x14ac:dyDescent="0.15">
      <c r="B76" s="150"/>
      <c r="C76" s="145"/>
      <c r="D76" s="146"/>
      <c r="E76" s="146"/>
      <c r="F76" s="146"/>
      <c r="G76" s="146"/>
      <c r="H76" s="146"/>
      <c r="I76" s="135"/>
    </row>
    <row r="77" spans="2:11" x14ac:dyDescent="0.15">
      <c r="B77" s="63" t="s">
        <v>124</v>
      </c>
      <c r="C77" s="145"/>
      <c r="D77" s="146"/>
      <c r="E77" s="146"/>
      <c r="F77" s="146"/>
      <c r="G77" s="146"/>
      <c r="H77" s="146"/>
      <c r="I77" s="135"/>
    </row>
    <row r="78" spans="2:11" x14ac:dyDescent="0.15">
      <c r="B78" s="150" t="s">
        <v>125</v>
      </c>
      <c r="C78" s="145"/>
      <c r="D78" s="146"/>
      <c r="E78" s="146"/>
      <c r="F78" s="146"/>
      <c r="G78" s="146"/>
      <c r="H78" s="146"/>
      <c r="I78" s="135"/>
    </row>
    <row r="79" spans="2:11" x14ac:dyDescent="0.15">
      <c r="B79" s="150"/>
      <c r="C79" s="145"/>
      <c r="D79" s="146"/>
      <c r="E79" s="146"/>
      <c r="F79" s="146"/>
      <c r="G79" s="146"/>
      <c r="H79" s="146"/>
      <c r="I79" s="135"/>
    </row>
    <row r="80" spans="2:11" x14ac:dyDescent="0.15">
      <c r="B80" s="150"/>
      <c r="C80" s="145"/>
      <c r="D80" s="146"/>
      <c r="E80" s="146"/>
      <c r="F80" s="146"/>
      <c r="G80" s="146"/>
      <c r="H80" s="146"/>
      <c r="I80" s="135"/>
    </row>
    <row r="81" spans="2:9" x14ac:dyDescent="0.15">
      <c r="B81" s="148" t="s">
        <v>126</v>
      </c>
      <c r="C81" s="145"/>
      <c r="D81" s="146"/>
      <c r="E81" s="146"/>
      <c r="F81" s="146"/>
      <c r="G81" s="146"/>
      <c r="H81" s="146"/>
      <c r="I81" s="135"/>
    </row>
    <row r="82" spans="2:9" x14ac:dyDescent="0.15">
      <c r="B82" s="63" t="s">
        <v>127</v>
      </c>
      <c r="C82" s="145"/>
      <c r="D82" s="146"/>
      <c r="E82" s="146"/>
      <c r="F82" s="146"/>
      <c r="G82" s="146"/>
      <c r="H82" s="146"/>
      <c r="I82" s="135"/>
    </row>
    <row r="83" spans="2:9" x14ac:dyDescent="0.15">
      <c r="B83" s="63" t="s">
        <v>183</v>
      </c>
      <c r="C83" s="145"/>
      <c r="D83" s="146"/>
      <c r="E83" s="146"/>
      <c r="F83" s="146"/>
      <c r="G83" s="146"/>
      <c r="H83" s="146"/>
      <c r="I83" s="135"/>
    </row>
    <row r="84" spans="2:9" x14ac:dyDescent="0.15">
      <c r="B84" s="63" t="s">
        <v>129</v>
      </c>
      <c r="C84" s="145"/>
      <c r="D84" s="146"/>
      <c r="E84" s="146"/>
      <c r="F84" s="146"/>
      <c r="G84" s="146"/>
      <c r="H84" s="146"/>
      <c r="I84" s="135"/>
    </row>
    <row r="85" spans="2:9" x14ac:dyDescent="0.15">
      <c r="B85" s="63" t="s">
        <v>130</v>
      </c>
      <c r="C85" s="145"/>
      <c r="D85" s="146"/>
      <c r="E85" s="146"/>
      <c r="F85" s="146"/>
      <c r="G85" s="146"/>
      <c r="H85" s="146"/>
      <c r="I85" s="135"/>
    </row>
    <row r="86" spans="2:9" x14ac:dyDescent="0.15">
      <c r="B86" s="63" t="s">
        <v>131</v>
      </c>
      <c r="C86" s="145"/>
      <c r="D86" s="146"/>
      <c r="E86" s="146"/>
      <c r="F86" s="146"/>
      <c r="G86" s="146"/>
      <c r="H86" s="146"/>
      <c r="I86" s="135"/>
    </row>
    <row r="87" spans="2:9" x14ac:dyDescent="0.15">
      <c r="B87" s="63" t="s">
        <v>132</v>
      </c>
      <c r="C87" s="145"/>
      <c r="D87" s="146"/>
      <c r="E87" s="146"/>
      <c r="F87" s="146"/>
      <c r="G87" s="146"/>
      <c r="H87" s="146"/>
      <c r="I87" s="135"/>
    </row>
    <row r="88" spans="2:9" x14ac:dyDescent="0.15">
      <c r="B88" s="63" t="s">
        <v>133</v>
      </c>
      <c r="C88" s="145"/>
      <c r="D88" s="146"/>
      <c r="E88" s="146"/>
      <c r="F88" s="146"/>
      <c r="G88" s="146"/>
      <c r="H88" s="146"/>
      <c r="I88" s="135"/>
    </row>
    <row r="89" spans="2:9" x14ac:dyDescent="0.15">
      <c r="B89" s="151" t="s">
        <v>134</v>
      </c>
      <c r="C89" s="145"/>
      <c r="D89" s="146"/>
      <c r="E89" s="146"/>
      <c r="F89" s="146"/>
      <c r="G89" s="146"/>
      <c r="H89" s="146"/>
      <c r="I89" s="135"/>
    </row>
    <row r="90" spans="2:9" x14ac:dyDescent="0.15">
      <c r="B90" s="151"/>
      <c r="C90" s="145"/>
      <c r="D90" s="146"/>
      <c r="E90" s="146"/>
      <c r="F90" s="146"/>
      <c r="G90" s="146"/>
      <c r="H90" s="146"/>
      <c r="I90" s="135"/>
    </row>
    <row r="91" spans="2:9" x14ac:dyDescent="0.15">
      <c r="B91" s="151" t="s">
        <v>135</v>
      </c>
      <c r="C91" s="145"/>
      <c r="D91" s="146"/>
      <c r="E91" s="146"/>
      <c r="F91" s="146"/>
      <c r="G91" s="146"/>
      <c r="H91" s="146"/>
      <c r="I91" s="135"/>
    </row>
    <row r="92" spans="2:9" x14ac:dyDescent="0.15">
      <c r="B92" s="151"/>
      <c r="C92" s="145"/>
      <c r="D92" s="146"/>
      <c r="E92" s="146"/>
      <c r="F92" s="146"/>
      <c r="G92" s="146"/>
      <c r="H92" s="146"/>
      <c r="I92" s="135"/>
    </row>
    <row r="93" spans="2:9" x14ac:dyDescent="0.15">
      <c r="B93" s="151" t="s">
        <v>136</v>
      </c>
      <c r="C93" s="145"/>
      <c r="D93" s="146"/>
      <c r="E93" s="146"/>
      <c r="F93" s="146"/>
      <c r="G93" s="146"/>
      <c r="H93" s="146"/>
      <c r="I93" s="135"/>
    </row>
    <row r="94" spans="2:9" x14ac:dyDescent="0.15">
      <c r="B94" s="151" t="s">
        <v>137</v>
      </c>
      <c r="C94" s="145"/>
      <c r="D94" s="146"/>
      <c r="E94" s="146"/>
      <c r="F94" s="146"/>
      <c r="G94" s="146"/>
      <c r="H94" s="146"/>
      <c r="I94" s="135"/>
    </row>
    <row r="95" spans="2:9" x14ac:dyDescent="0.15">
      <c r="B95" s="151"/>
      <c r="C95" s="145"/>
      <c r="D95" s="146"/>
      <c r="E95" s="146"/>
      <c r="F95" s="146"/>
      <c r="G95" s="146"/>
      <c r="H95" s="146"/>
      <c r="I95" s="135"/>
    </row>
    <row r="96" spans="2:9" x14ac:dyDescent="0.15">
      <c r="B96" s="151"/>
      <c r="C96" s="145"/>
      <c r="D96" s="146"/>
      <c r="E96" s="146"/>
      <c r="F96" s="146"/>
      <c r="G96" s="146"/>
      <c r="H96" s="146"/>
      <c r="I96" s="135"/>
    </row>
    <row r="97" spans="2:9" x14ac:dyDescent="0.15">
      <c r="B97" s="148" t="s">
        <v>138</v>
      </c>
      <c r="C97" s="145"/>
      <c r="D97" s="146"/>
      <c r="E97" s="146"/>
      <c r="F97" s="146"/>
      <c r="G97" s="146"/>
      <c r="H97" s="146"/>
      <c r="I97" s="135"/>
    </row>
    <row r="98" spans="2:9" x14ac:dyDescent="0.15">
      <c r="B98" s="63" t="s">
        <v>139</v>
      </c>
      <c r="C98" s="145"/>
      <c r="D98" s="146"/>
      <c r="E98" s="146"/>
      <c r="F98" s="146"/>
      <c r="G98" s="146"/>
      <c r="H98" s="146"/>
      <c r="I98" s="135"/>
    </row>
    <row r="99" spans="2:9" x14ac:dyDescent="0.15">
      <c r="B99" s="151"/>
      <c r="C99" s="145"/>
      <c r="D99" s="146"/>
      <c r="E99" s="146"/>
      <c r="F99" s="146"/>
      <c r="G99" s="146"/>
      <c r="H99" s="146"/>
      <c r="I99" s="135"/>
    </row>
    <row r="100" spans="2:9" x14ac:dyDescent="0.15">
      <c r="B100" s="50" t="s">
        <v>140</v>
      </c>
    </row>
    <row r="101" spans="2:9" x14ac:dyDescent="0.15">
      <c r="B101" s="50"/>
    </row>
    <row r="102" spans="2:9" x14ac:dyDescent="0.15">
      <c r="B102" s="152" t="s">
        <v>141</v>
      </c>
    </row>
    <row r="103" spans="2:9" x14ac:dyDescent="0.15">
      <c r="B103" s="152"/>
    </row>
    <row r="104" spans="2:9" x14ac:dyDescent="0.15">
      <c r="B104" s="152" t="s">
        <v>142</v>
      </c>
    </row>
    <row r="105" spans="2:9" x14ac:dyDescent="0.15">
      <c r="B105" s="152"/>
    </row>
    <row r="106" spans="2:9" x14ac:dyDescent="0.15">
      <c r="B106" s="152" t="s">
        <v>143</v>
      </c>
      <c r="C106" s="152"/>
    </row>
    <row r="107" spans="2:9" x14ac:dyDescent="0.15">
      <c r="B107" s="116" t="s">
        <v>144</v>
      </c>
      <c r="C107" s="152"/>
    </row>
    <row r="108" spans="2:9" x14ac:dyDescent="0.15">
      <c r="B108" s="116" t="s">
        <v>145</v>
      </c>
      <c r="C108" s="152"/>
    </row>
    <row r="109" spans="2:9" x14ac:dyDescent="0.15">
      <c r="C109" s="153" t="s">
        <v>146</v>
      </c>
      <c r="D109" s="154"/>
      <c r="E109" s="154"/>
      <c r="F109" s="154"/>
      <c r="G109" s="155"/>
    </row>
    <row r="110" spans="2:9" x14ac:dyDescent="0.15">
      <c r="C110" s="156" t="s">
        <v>147</v>
      </c>
      <c r="D110" s="63"/>
      <c r="E110" s="63"/>
      <c r="F110" s="63"/>
      <c r="G110" s="157"/>
    </row>
    <row r="111" spans="2:9" x14ac:dyDescent="0.15">
      <c r="C111" s="156" t="s">
        <v>148</v>
      </c>
      <c r="D111" s="63"/>
      <c r="E111" s="63"/>
      <c r="F111" s="63"/>
      <c r="G111" s="157"/>
    </row>
    <row r="112" spans="2:9" x14ac:dyDescent="0.15">
      <c r="C112" s="156" t="s">
        <v>149</v>
      </c>
      <c r="D112" s="63"/>
      <c r="E112" s="63"/>
      <c r="F112" s="63"/>
      <c r="G112" s="157"/>
    </row>
    <row r="113" spans="2:7" x14ac:dyDescent="0.15">
      <c r="C113" s="156" t="s">
        <v>150</v>
      </c>
      <c r="D113" s="63"/>
      <c r="E113" s="63"/>
      <c r="F113" s="63"/>
      <c r="G113" s="157"/>
    </row>
    <row r="114" spans="2:7" x14ac:dyDescent="0.15">
      <c r="C114" s="158" t="s">
        <v>151</v>
      </c>
      <c r="D114" s="159"/>
      <c r="E114" s="159"/>
      <c r="F114" s="159"/>
      <c r="G114" s="160"/>
    </row>
    <row r="115" spans="2:7" x14ac:dyDescent="0.15">
      <c r="C115" s="150"/>
      <c r="D115" s="63"/>
      <c r="E115" s="63"/>
      <c r="F115" s="63"/>
    </row>
    <row r="116" spans="2:7" x14ac:dyDescent="0.15">
      <c r="B116" s="152" t="s">
        <v>152</v>
      </c>
      <c r="C116" s="152"/>
    </row>
    <row r="117" spans="2:7" x14ac:dyDescent="0.15">
      <c r="B117" s="116" t="s">
        <v>153</v>
      </c>
      <c r="C117" s="152"/>
    </row>
    <row r="118" spans="2:7" x14ac:dyDescent="0.15">
      <c r="B118" s="116" t="s">
        <v>154</v>
      </c>
      <c r="C118" s="152"/>
    </row>
    <row r="119" spans="2:7" x14ac:dyDescent="0.15">
      <c r="B119" s="116" t="s">
        <v>155</v>
      </c>
      <c r="C119" s="152"/>
    </row>
    <row r="120" spans="2:7" x14ac:dyDescent="0.15">
      <c r="C120" s="153" t="s">
        <v>156</v>
      </c>
      <c r="D120" s="154"/>
      <c r="E120" s="154"/>
      <c r="F120" s="154"/>
      <c r="G120" s="155"/>
    </row>
    <row r="121" spans="2:7" x14ac:dyDescent="0.15">
      <c r="C121" s="156" t="s">
        <v>157</v>
      </c>
      <c r="D121" s="63"/>
      <c r="E121" s="63"/>
      <c r="F121" s="63"/>
      <c r="G121" s="157"/>
    </row>
    <row r="122" spans="2:7" x14ac:dyDescent="0.15">
      <c r="C122" s="156" t="s">
        <v>158</v>
      </c>
      <c r="D122" s="63"/>
      <c r="E122" s="63"/>
      <c r="F122" s="63"/>
      <c r="G122" s="157"/>
    </row>
    <row r="123" spans="2:7" x14ac:dyDescent="0.15">
      <c r="C123" s="158" t="s">
        <v>159</v>
      </c>
      <c r="D123" s="159"/>
      <c r="E123" s="159"/>
      <c r="F123" s="159"/>
      <c r="G123" s="160"/>
    </row>
    <row r="124" spans="2:7" x14ac:dyDescent="0.15">
      <c r="B124" s="116" t="s">
        <v>160</v>
      </c>
      <c r="C124" s="152"/>
      <c r="G124" s="63"/>
    </row>
    <row r="125" spans="2:7" x14ac:dyDescent="0.15">
      <c r="B125" s="116"/>
      <c r="C125" s="152"/>
      <c r="G125" s="63"/>
    </row>
    <row r="126" spans="2:7" x14ac:dyDescent="0.15">
      <c r="B126" s="152" t="s">
        <v>161</v>
      </c>
      <c r="C126" s="152"/>
      <c r="G126" s="63"/>
    </row>
    <row r="127" spans="2:7" x14ac:dyDescent="0.15">
      <c r="B127" s="152" t="s">
        <v>162</v>
      </c>
      <c r="C127" s="152"/>
      <c r="G127" s="63"/>
    </row>
    <row r="128" spans="2:7" x14ac:dyDescent="0.15">
      <c r="B128" s="152" t="s">
        <v>163</v>
      </c>
      <c r="C128" s="152"/>
      <c r="G128" s="63"/>
    </row>
    <row r="129" spans="2:7" x14ac:dyDescent="0.15">
      <c r="C129" s="153" t="s">
        <v>164</v>
      </c>
      <c r="D129" s="154"/>
      <c r="E129" s="154"/>
      <c r="F129" s="154"/>
      <c r="G129" s="155"/>
    </row>
    <row r="130" spans="2:7" x14ac:dyDescent="0.15">
      <c r="C130" s="158" t="s">
        <v>165</v>
      </c>
      <c r="D130" s="159"/>
      <c r="E130" s="159"/>
      <c r="F130" s="159"/>
      <c r="G130" s="160"/>
    </row>
    <row r="131" spans="2:7" x14ac:dyDescent="0.15">
      <c r="B131" s="116" t="s">
        <v>166</v>
      </c>
      <c r="C131" s="152"/>
    </row>
    <row r="132" spans="2:7" x14ac:dyDescent="0.15">
      <c r="B132" s="116"/>
      <c r="C132" s="152"/>
    </row>
    <row r="133" spans="2:7" x14ac:dyDescent="0.15">
      <c r="B133" s="152" t="s">
        <v>167</v>
      </c>
      <c r="C133" s="152"/>
    </row>
    <row r="134" spans="2:7" x14ac:dyDescent="0.15">
      <c r="B134" s="152" t="s">
        <v>168</v>
      </c>
    </row>
  </sheetData>
  <mergeCells count="11">
    <mergeCell ref="B32:B41"/>
    <mergeCell ref="D40:H40"/>
    <mergeCell ref="D41:H41"/>
    <mergeCell ref="B47:B58"/>
    <mergeCell ref="E54:H54"/>
    <mergeCell ref="B8:B17"/>
    <mergeCell ref="D16:H16"/>
    <mergeCell ref="D17:H17"/>
    <mergeCell ref="B20:B29"/>
    <mergeCell ref="D28:H28"/>
    <mergeCell ref="D29:H29"/>
  </mergeCells>
  <phoneticPr fontId="13"/>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61" bestFit="1" customWidth="1"/>
    <col min="2" max="2" width="12.125" style="161" bestFit="1" customWidth="1"/>
    <col min="3" max="3" width="3.5" style="161" bestFit="1" customWidth="1"/>
    <col min="4" max="4" width="31.75" style="161" customWidth="1"/>
    <col min="5" max="5" width="3.5" style="163" bestFit="1" customWidth="1"/>
    <col min="6" max="6" width="31.75" style="161" customWidth="1"/>
    <col min="7" max="16384" width="9" style="161"/>
  </cols>
  <sheetData>
    <row r="1" spans="1:6" ht="18.75" x14ac:dyDescent="0.15">
      <c r="A1" s="236" t="s">
        <v>184</v>
      </c>
      <c r="B1" s="236"/>
      <c r="C1" s="236"/>
      <c r="D1" s="236"/>
      <c r="E1" s="236"/>
      <c r="F1" s="236"/>
    </row>
    <row r="2" spans="1:6" ht="18.75" customHeight="1" x14ac:dyDescent="0.15">
      <c r="B2" s="162"/>
    </row>
    <row r="3" spans="1:6" s="168" customFormat="1" ht="29.25" thickBot="1" x14ac:dyDescent="0.2">
      <c r="A3" s="164" t="s">
        <v>185</v>
      </c>
      <c r="B3" s="165" t="s">
        <v>186</v>
      </c>
      <c r="C3" s="166"/>
      <c r="D3" s="165" t="s">
        <v>187</v>
      </c>
      <c r="E3" s="167"/>
      <c r="F3" s="165" t="s">
        <v>188</v>
      </c>
    </row>
    <row r="4" spans="1:6" ht="84.75" customHeight="1" x14ac:dyDescent="0.15">
      <c r="A4" s="235" t="s">
        <v>189</v>
      </c>
      <c r="B4" s="237" t="s">
        <v>190</v>
      </c>
      <c r="C4" s="238"/>
      <c r="D4" s="239"/>
      <c r="E4" s="240" t="s">
        <v>191</v>
      </c>
      <c r="F4" s="241" t="s">
        <v>192</v>
      </c>
    </row>
    <row r="5" spans="1:6" x14ac:dyDescent="0.15">
      <c r="A5" s="232"/>
      <c r="B5" s="233"/>
      <c r="C5" s="238"/>
      <c r="D5" s="239"/>
      <c r="E5" s="240"/>
      <c r="F5" s="242"/>
    </row>
    <row r="6" spans="1:6" ht="87" customHeight="1" x14ac:dyDescent="0.15">
      <c r="A6" s="232"/>
      <c r="B6" s="233"/>
      <c r="C6" s="169"/>
      <c r="D6" s="170" t="s">
        <v>193</v>
      </c>
      <c r="E6" s="171" t="s">
        <v>194</v>
      </c>
      <c r="F6" s="169"/>
    </row>
    <row r="7" spans="1:6" ht="93" customHeight="1" x14ac:dyDescent="0.15">
      <c r="A7" s="232"/>
      <c r="B7" s="233"/>
      <c r="C7" s="169"/>
      <c r="D7" s="169"/>
      <c r="E7" s="171"/>
      <c r="F7" s="170" t="s">
        <v>195</v>
      </c>
    </row>
    <row r="8" spans="1:6" x14ac:dyDescent="0.15">
      <c r="A8" s="172"/>
      <c r="B8" s="169"/>
      <c r="C8" s="169"/>
      <c r="D8" s="169"/>
      <c r="E8" s="171"/>
      <c r="F8" s="169"/>
    </row>
    <row r="9" spans="1:6" ht="141" customHeight="1" x14ac:dyDescent="0.15">
      <c r="A9" s="232" t="s">
        <v>196</v>
      </c>
      <c r="B9" s="233" t="s">
        <v>197</v>
      </c>
      <c r="C9" s="169"/>
      <c r="D9" s="169"/>
      <c r="E9" s="171" t="s">
        <v>191</v>
      </c>
      <c r="F9" s="170" t="s">
        <v>198</v>
      </c>
    </row>
    <row r="10" spans="1:6" ht="73.5" customHeight="1" x14ac:dyDescent="0.15">
      <c r="A10" s="232"/>
      <c r="B10" s="233"/>
      <c r="C10" s="169"/>
      <c r="D10" s="170" t="s">
        <v>199</v>
      </c>
      <c r="E10" s="171" t="s">
        <v>194</v>
      </c>
      <c r="F10" s="169"/>
    </row>
    <row r="11" spans="1:6" ht="76.5" customHeight="1" x14ac:dyDescent="0.15">
      <c r="A11" s="232"/>
      <c r="B11" s="233"/>
      <c r="C11" s="169"/>
      <c r="D11" s="169"/>
      <c r="F11" s="170" t="s">
        <v>200</v>
      </c>
    </row>
    <row r="12" spans="1:6" x14ac:dyDescent="0.15">
      <c r="A12" s="173"/>
      <c r="B12" s="233"/>
      <c r="C12" s="169"/>
      <c r="D12" s="169"/>
      <c r="F12" s="169"/>
    </row>
    <row r="13" spans="1:6" ht="68.25" customHeight="1" x14ac:dyDescent="0.15">
      <c r="A13" s="234" t="s">
        <v>201</v>
      </c>
      <c r="B13" s="233"/>
      <c r="C13" s="169"/>
      <c r="D13" s="169"/>
      <c r="E13" s="171"/>
      <c r="F13" s="174" t="s">
        <v>202</v>
      </c>
    </row>
    <row r="14" spans="1:6" ht="48.75" customHeight="1" x14ac:dyDescent="0.15">
      <c r="A14" s="235"/>
      <c r="B14" s="233"/>
      <c r="C14" s="169"/>
      <c r="D14" s="233" t="s">
        <v>203</v>
      </c>
      <c r="E14" s="233"/>
      <c r="F14" s="233"/>
    </row>
    <row r="15" spans="1:6" x14ac:dyDescent="0.15">
      <c r="B15" s="162"/>
    </row>
  </sheetData>
  <mergeCells count="11">
    <mergeCell ref="A9:A11"/>
    <mergeCell ref="B9:B14"/>
    <mergeCell ref="A13:A14"/>
    <mergeCell ref="D14:F14"/>
    <mergeCell ref="A1:F1"/>
    <mergeCell ref="A4:A7"/>
    <mergeCell ref="B4:B7"/>
    <mergeCell ref="C4:C5"/>
    <mergeCell ref="D4:D5"/>
    <mergeCell ref="E4:E5"/>
    <mergeCell ref="F4:F5"/>
  </mergeCells>
  <phoneticPr fontId="1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様式5-1</vt:lpstr>
      <vt:lpstr>様式5‐2</vt:lpstr>
      <vt:lpstr>様式5-3</vt:lpstr>
      <vt:lpstr>対象人件費等計算書 (記載例)</vt:lpstr>
      <vt:lpstr>事務の流れ</vt:lpstr>
      <vt:lpstr>'対象人件費等計算書 (記載例)'!Print_Area</vt:lpstr>
      <vt:lpstr>'様式5-3'!Print_Area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2006-09-13T11:12:02Z</dcterms:created>
  <dcterms:modified xsi:type="dcterms:W3CDTF">2023-04-11T02:25:07Z</dcterms:modified>
</cp:coreProperties>
</file>