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7530" windowWidth="20490"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対象人件費等計算書!$A$1:$N$134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E48" i="1" l="1"/>
  <c r="G49" i="1" l="1"/>
  <c r="H49" i="1"/>
  <c r="I49" i="1"/>
  <c r="J49" i="1"/>
  <c r="K49" i="1"/>
  <c r="G47" i="1"/>
  <c r="H47" i="1"/>
  <c r="I47" i="1"/>
  <c r="J47" i="1"/>
  <c r="K47" i="1"/>
  <c r="L48" i="1"/>
  <c r="G48" i="1"/>
  <c r="H48" i="1"/>
  <c r="I48" i="1"/>
  <c r="J48" i="1"/>
  <c r="K48" i="1"/>
  <c r="G32" i="1"/>
  <c r="H32" i="1"/>
  <c r="I32" i="1"/>
  <c r="J32" i="1"/>
  <c r="K32" i="1"/>
  <c r="G20" i="1"/>
  <c r="H20" i="1"/>
  <c r="I20" i="1"/>
  <c r="J20" i="1"/>
  <c r="K20" i="1"/>
  <c r="E11" i="1"/>
  <c r="H49" i="4" l="1"/>
  <c r="G49" i="4"/>
  <c r="F49" i="4"/>
  <c r="E49" i="4"/>
  <c r="D49" i="4"/>
  <c r="H48" i="4"/>
  <c r="G48" i="4"/>
  <c r="F48" i="4"/>
  <c r="E48" i="4"/>
  <c r="D48" i="4"/>
  <c r="H47" i="4"/>
  <c r="G47" i="4"/>
  <c r="F47" i="4"/>
  <c r="E47" i="4"/>
  <c r="D47" i="4"/>
  <c r="E35" i="4"/>
  <c r="E37" i="4" s="1"/>
  <c r="H32" i="4"/>
  <c r="G32" i="4"/>
  <c r="F32" i="4"/>
  <c r="E32" i="4"/>
  <c r="D32" i="4"/>
  <c r="E23" i="4"/>
  <c r="H20" i="4"/>
  <c r="G20" i="4"/>
  <c r="F20" i="4"/>
  <c r="E20" i="4"/>
  <c r="D20" i="4"/>
  <c r="E11" i="4"/>
  <c r="E13" i="4" s="1"/>
  <c r="H5" i="4"/>
  <c r="E54" i="4" s="1"/>
  <c r="M5" i="1"/>
  <c r="E50" i="4" l="1"/>
  <c r="E15" i="4"/>
  <c r="E14" i="4"/>
  <c r="E39" i="4"/>
  <c r="E38" i="4"/>
  <c r="E25" i="4"/>
  <c r="E27" i="4" l="1"/>
  <c r="E26" i="4"/>
  <c r="F11" i="4"/>
  <c r="F35" i="4"/>
  <c r="E51" i="4"/>
  <c r="E47" i="1"/>
  <c r="F23" i="4" l="1"/>
  <c r="F37" i="4"/>
  <c r="F38" i="4" s="1"/>
  <c r="F13" i="4"/>
  <c r="F15" i="4" s="1"/>
  <c r="E52" i="4"/>
  <c r="M47" i="1"/>
  <c r="L47" i="1"/>
  <c r="F47" i="1"/>
  <c r="D47" i="1"/>
  <c r="M32" i="1"/>
  <c r="L32" i="1"/>
  <c r="F32" i="1"/>
  <c r="E32" i="1"/>
  <c r="D32" i="1"/>
  <c r="M20" i="1"/>
  <c r="L20" i="1"/>
  <c r="F20" i="1"/>
  <c r="E20" i="1"/>
  <c r="D20" i="1"/>
  <c r="E55" i="4" l="1"/>
  <c r="E56" i="4" s="1"/>
  <c r="E53" i="4"/>
  <c r="G35" i="4"/>
  <c r="F25" i="4"/>
  <c r="F26" i="4" s="1"/>
  <c r="F14" i="4"/>
  <c r="F50" i="4"/>
  <c r="F39" i="4"/>
  <c r="M49" i="1"/>
  <c r="L49" i="1"/>
  <c r="F49" i="1"/>
  <c r="E57" i="4" l="1"/>
  <c r="E58" i="4" s="1"/>
  <c r="F52" i="4"/>
  <c r="G11" i="4"/>
  <c r="G23" i="4"/>
  <c r="G37" i="4"/>
  <c r="G38" i="4" s="1"/>
  <c r="F51" i="4"/>
  <c r="F27" i="4"/>
  <c r="E54" i="1"/>
  <c r="G39" i="4" l="1"/>
  <c r="H35" i="4"/>
  <c r="G25" i="4"/>
  <c r="G26" i="4" s="1"/>
  <c r="G13" i="4"/>
  <c r="G50" i="4"/>
  <c r="F55" i="4"/>
  <c r="F56" i="4" s="1"/>
  <c r="F53" i="4"/>
  <c r="F57" i="4" l="1"/>
  <c r="F58" i="4" s="1"/>
  <c r="G51" i="4"/>
  <c r="G14" i="4"/>
  <c r="H23" i="4"/>
  <c r="H37" i="4"/>
  <c r="H38" i="4" s="1"/>
  <c r="G15" i="4"/>
  <c r="G27" i="4"/>
  <c r="E35" i="1"/>
  <c r="E37" i="1" s="1"/>
  <c r="E38" i="1" s="1"/>
  <c r="E23" i="1"/>
  <c r="E25" i="1" l="1"/>
  <c r="E27" i="1" s="1"/>
  <c r="E50" i="1"/>
  <c r="H25" i="4"/>
  <c r="H26" i="4" s="1"/>
  <c r="G52" i="4"/>
  <c r="H11" i="4"/>
  <c r="H39" i="4"/>
  <c r="E39" i="1"/>
  <c r="E26" i="1"/>
  <c r="F23" i="1" s="1"/>
  <c r="F25" i="1" s="1"/>
  <c r="D48" i="1"/>
  <c r="E49" i="1"/>
  <c r="M48" i="1"/>
  <c r="F48" i="1"/>
  <c r="D49" i="1"/>
  <c r="E13" i="1"/>
  <c r="E51" i="1" s="1"/>
  <c r="H50" i="4" l="1"/>
  <c r="H13" i="4"/>
  <c r="H15" i="4" s="1"/>
  <c r="G55" i="4"/>
  <c r="G56" i="4" s="1"/>
  <c r="G53" i="4"/>
  <c r="H27" i="4"/>
  <c r="E15" i="1"/>
  <c r="E14" i="1"/>
  <c r="E52" i="1" s="1"/>
  <c r="F35" i="1"/>
  <c r="F26" i="1"/>
  <c r="G23" i="1" l="1"/>
  <c r="G57" i="4"/>
  <c r="G58" i="4" s="1"/>
  <c r="F37" i="1"/>
  <c r="H51" i="4"/>
  <c r="H14" i="4"/>
  <c r="H52" i="4" s="1"/>
  <c r="E53" i="1"/>
  <c r="E55" i="1"/>
  <c r="F11" i="1"/>
  <c r="F13" i="1" s="1"/>
  <c r="F27" i="1"/>
  <c r="E56" i="1" l="1"/>
  <c r="E57" i="1" s="1"/>
  <c r="E58" i="1" s="1"/>
  <c r="F38" i="1"/>
  <c r="G25" i="1"/>
  <c r="G26" i="1" s="1"/>
  <c r="F39" i="1"/>
  <c r="H55" i="4"/>
  <c r="H56" i="4" s="1"/>
  <c r="H53" i="4"/>
  <c r="F50" i="1"/>
  <c r="H23" i="1" l="1"/>
  <c r="G35" i="1"/>
  <c r="G27" i="1"/>
  <c r="L35" i="1"/>
  <c r="H57" i="4"/>
  <c r="H58" i="4" s="1"/>
  <c r="F51" i="1"/>
  <c r="F14" i="1"/>
  <c r="F15" i="1"/>
  <c r="G11" i="1" l="1"/>
  <c r="G37" i="1"/>
  <c r="G38" i="1" s="1"/>
  <c r="H35" i="1" s="1"/>
  <c r="G39" i="1"/>
  <c r="L37" i="1"/>
  <c r="L38" i="1" s="1"/>
  <c r="M35" i="1" s="1"/>
  <c r="M37" i="1" s="1"/>
  <c r="M38" i="1" s="1"/>
  <c r="H25" i="1"/>
  <c r="H26" i="1" s="1"/>
  <c r="I23" i="1" s="1"/>
  <c r="F52" i="1"/>
  <c r="F55" i="1" s="1"/>
  <c r="F56" i="1" s="1"/>
  <c r="I25" i="1" l="1"/>
  <c r="I26" i="1" s="1"/>
  <c r="J23" i="1" s="1"/>
  <c r="H27" i="1"/>
  <c r="L39" i="1"/>
  <c r="G50" i="1"/>
  <c r="G13" i="1"/>
  <c r="G15" i="1" s="1"/>
  <c r="F57" i="1"/>
  <c r="F58" i="1" s="1"/>
  <c r="H37" i="1"/>
  <c r="H38" i="1" s="1"/>
  <c r="I35" i="1" s="1"/>
  <c r="H39" i="1"/>
  <c r="M39" i="1"/>
  <c r="F53" i="1"/>
  <c r="I37" i="1" l="1"/>
  <c r="I38" i="1" s="1"/>
  <c r="J35" i="1" s="1"/>
  <c r="I27" i="1"/>
  <c r="G51" i="1"/>
  <c r="G14" i="1"/>
  <c r="J25" i="1"/>
  <c r="J26" i="1" s="1"/>
  <c r="K23" i="1" s="1"/>
  <c r="J27" i="1"/>
  <c r="K25" i="1" l="1"/>
  <c r="K26" i="1" s="1"/>
  <c r="L23" i="1" s="1"/>
  <c r="I39" i="1"/>
  <c r="G52" i="1"/>
  <c r="H11" i="1"/>
  <c r="J37" i="1"/>
  <c r="J38" i="1" s="1"/>
  <c r="K35" i="1" s="1"/>
  <c r="K37" i="1" l="1"/>
  <c r="K38" i="1" s="1"/>
  <c r="J39" i="1"/>
  <c r="H13" i="1"/>
  <c r="H50" i="1"/>
  <c r="H15" i="1"/>
  <c r="G55" i="1"/>
  <c r="G56" i="1" s="1"/>
  <c r="G57" i="1" s="1"/>
  <c r="G58" i="1" s="1"/>
  <c r="G53" i="1"/>
  <c r="K27" i="1"/>
  <c r="L25" i="1"/>
  <c r="L26" i="1" s="1"/>
  <c r="L27" i="1"/>
  <c r="M23" i="1" l="1"/>
  <c r="H51" i="1"/>
  <c r="H14" i="1"/>
  <c r="K39" i="1"/>
  <c r="H52" i="1" l="1"/>
  <c r="I11" i="1"/>
  <c r="M25" i="1"/>
  <c r="M26" i="1" s="1"/>
  <c r="I13" i="1" l="1"/>
  <c r="I50" i="1"/>
  <c r="I15" i="1"/>
  <c r="M27" i="1"/>
  <c r="H55" i="1"/>
  <c r="H56" i="1" s="1"/>
  <c r="H57" i="1" s="1"/>
  <c r="H58" i="1" s="1"/>
  <c r="H53" i="1"/>
  <c r="I51" i="1" l="1"/>
  <c r="I14" i="1"/>
  <c r="I52" i="1" l="1"/>
  <c r="J11" i="1"/>
  <c r="I55" i="1" l="1"/>
  <c r="I56" i="1" s="1"/>
  <c r="I57" i="1" s="1"/>
  <c r="I58" i="1" s="1"/>
  <c r="I53" i="1"/>
  <c r="J13" i="1"/>
  <c r="J50" i="1"/>
  <c r="J15" i="1"/>
  <c r="J51" i="1" l="1"/>
  <c r="J14" i="1"/>
  <c r="J52" i="1" l="1"/>
  <c r="K11" i="1"/>
  <c r="K13" i="1" l="1"/>
  <c r="K50" i="1"/>
  <c r="K15" i="1"/>
  <c r="J55" i="1"/>
  <c r="J56" i="1" s="1"/>
  <c r="J57" i="1" s="1"/>
  <c r="J58" i="1" s="1"/>
  <c r="J53" i="1"/>
  <c r="K51" i="1" l="1"/>
  <c r="K14" i="1"/>
  <c r="K52" i="1" l="1"/>
  <c r="L11" i="1"/>
  <c r="K55" i="1" l="1"/>
  <c r="K56" i="1" s="1"/>
  <c r="K57" i="1" s="1"/>
  <c r="K58" i="1" s="1"/>
  <c r="K53" i="1"/>
  <c r="L13" i="1"/>
  <c r="L15" i="1"/>
  <c r="L50" i="1"/>
  <c r="L51" i="1" l="1"/>
  <c r="L14" i="1"/>
  <c r="M11" i="1" l="1"/>
  <c r="L52" i="1"/>
  <c r="L55" i="1" l="1"/>
  <c r="L53" i="1"/>
  <c r="M13" i="1"/>
  <c r="M50" i="1"/>
  <c r="M15" i="1"/>
  <c r="M14" i="1" l="1"/>
  <c r="M52" i="1" s="1"/>
  <c r="M51" i="1"/>
  <c r="L56" i="1"/>
  <c r="L57" i="1" s="1"/>
  <c r="L58" i="1" s="1"/>
  <c r="M53" i="1" l="1"/>
  <c r="M55" i="1"/>
  <c r="M56" i="1" s="1"/>
  <c r="M57" i="1" l="1"/>
  <c r="M58" i="1" s="1"/>
</calcChain>
</file>

<file path=xl/sharedStrings.xml><?xml version="1.0" encoding="utf-8"?>
<sst xmlns="http://schemas.openxmlformats.org/spreadsheetml/2006/main" count="341" uniqueCount="150">
  <si>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</si>
  <si>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</si>
  <si>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</si>
  <si>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</si>
  <si>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</si>
  <si>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</si>
  <si>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</si>
  <si>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</si>
  <si>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</si>
  <si>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</si>
  <si>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</si>
  <si>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</si>
  <si>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</si>
  <si>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</si>
  <si>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</si>
  <si>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</si>
  <si>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</si>
  <si>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</si>
  <si>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</si>
  <si>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</si>
  <si>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</si>
  <si>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</si>
  <si>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</si>
  <si>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</si>
  <si>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</si>
  <si>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</si>
  <si>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</si>
  <si>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</si>
  <si>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</si>
  <si>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</si>
  <si>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</si>
  <si>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令和●年度
予算算定</t>
    <rPh sb="0" eb="2">
      <t>レイワ</t>
    </rPh>
    <rPh sb="3" eb="5">
      <t>ネンド</t>
    </rPh>
    <rPh sb="6" eb="8">
      <t>ヨサン</t>
    </rPh>
    <rPh sb="8" eb="10">
      <t>サンテイ</t>
    </rPh>
    <phoneticPr fontId="1"/>
  </si>
  <si>
    <t>令和●+1年度
予算算定</t>
    <rPh sb="0" eb="2">
      <t>レイワ</t>
    </rPh>
    <rPh sb="5" eb="7">
      <t>ネンド</t>
    </rPh>
    <rPh sb="8" eb="10">
      <t>ヨサン</t>
    </rPh>
    <rPh sb="10" eb="12">
      <t>サンテイ</t>
    </rPh>
    <phoneticPr fontId="1"/>
  </si>
  <si>
    <t>令和●+2年度
予算算定</t>
    <rPh sb="0" eb="2">
      <t>レイワ</t>
    </rPh>
    <rPh sb="5" eb="7">
      <t>ネンド</t>
    </rPh>
    <rPh sb="8" eb="10">
      <t>ヨサン</t>
    </rPh>
    <phoneticPr fontId="1"/>
  </si>
  <si>
    <t>令和●+4年度
予算算定</t>
    <rPh sb="0" eb="2">
      <t>レイワ</t>
    </rPh>
    <rPh sb="5" eb="7">
      <t>ネンド</t>
    </rPh>
    <rPh sb="8" eb="10">
      <t>ヨサン</t>
    </rPh>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</si>
  <si>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</si>
  <si>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</si>
  <si>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</si>
  <si>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</si>
  <si>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</si>
  <si>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</si>
  <si>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</si>
  <si>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</si>
  <si>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</si>
  <si>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</si>
  <si>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</si>
  <si>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</si>
  <si>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施設名：　　　　　　　　　　　　　</t>
    <phoneticPr fontId="1"/>
  </si>
  <si>
    <t>指定期間：令和●年度～令和●+4年度</t>
    <rPh sb="2" eb="4">
      <t>キカン</t>
    </rPh>
    <rPh sb="5" eb="7">
      <t>レイワ</t>
    </rPh>
    <rPh sb="8" eb="9">
      <t>ネン</t>
    </rPh>
    <rPh sb="9" eb="10">
      <t>ド</t>
    </rPh>
    <rPh sb="11" eb="13">
      <t>レイワ</t>
    </rPh>
    <rPh sb="16" eb="18">
      <t>ネンド</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</si>
  <si>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</si>
  <si>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</si>
  <si>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</si>
  <si>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</si>
  <si>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</si>
  <si>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</si>
  <si>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</si>
  <si>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</si>
  <si>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</si>
  <si>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</si>
  <si>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</si>
  <si>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</si>
  <si>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</si>
  <si>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</si>
  <si>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</si>
  <si>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</si>
  <si>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</si>
  <si>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</si>
  <si>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指定期間：令和3年度～令和7年度</t>
    <rPh sb="2" eb="4">
      <t>キカン</t>
    </rPh>
    <rPh sb="5" eb="7">
      <t>レイワ</t>
    </rPh>
    <rPh sb="8" eb="9">
      <t>ネン</t>
    </rPh>
    <rPh sb="9" eb="10">
      <t>ド</t>
    </rPh>
    <rPh sb="11" eb="13">
      <t>レイワ</t>
    </rPh>
    <rPh sb="14" eb="16">
      <t>ネンド</t>
    </rPh>
    <phoneticPr fontId="1"/>
  </si>
  <si>
    <t>令和3年度
予算算定</t>
    <rPh sb="0" eb="2">
      <t>レイワ</t>
    </rPh>
    <rPh sb="3" eb="5">
      <t>ネンド</t>
    </rPh>
    <rPh sb="6" eb="8">
      <t>ヨサン</t>
    </rPh>
    <rPh sb="8" eb="10">
      <t>サンテイ</t>
    </rPh>
    <phoneticPr fontId="1"/>
  </si>
  <si>
    <t>令和4年度
予算算定</t>
    <rPh sb="0" eb="2">
      <t>レイワ</t>
    </rPh>
    <rPh sb="3" eb="5">
      <t>ネンド</t>
    </rPh>
    <rPh sb="6" eb="8">
      <t>ヨサン</t>
    </rPh>
    <rPh sb="8" eb="10">
      <t>サンテイ</t>
    </rPh>
    <phoneticPr fontId="1"/>
  </si>
  <si>
    <t>令和5年度
予算算定</t>
    <rPh sb="0" eb="2">
      <t>レイワ</t>
    </rPh>
    <rPh sb="3" eb="5">
      <t>ネンド</t>
    </rPh>
    <rPh sb="6" eb="8">
      <t>ヨサン</t>
    </rPh>
    <phoneticPr fontId="1"/>
  </si>
  <si>
    <t>令和6年度
予算算定</t>
    <rPh sb="0" eb="2">
      <t>レイワ</t>
    </rPh>
    <rPh sb="3" eb="5">
      <t>ネンド</t>
    </rPh>
    <rPh sb="6" eb="8">
      <t>ヨサン</t>
    </rPh>
    <phoneticPr fontId="1"/>
  </si>
  <si>
    <t>令和7年度
予算算定</t>
    <rPh sb="0" eb="2">
      <t>レイワ</t>
    </rPh>
    <rPh sb="3" eb="5">
      <t>ネンド</t>
    </rPh>
    <rPh sb="6" eb="8">
      <t>ヨサン</t>
    </rPh>
    <phoneticPr fontId="1"/>
  </si>
  <si>
    <t>令和7年度予算算定用</t>
    <rPh sb="0" eb="2">
      <t>レイワ</t>
    </rPh>
    <rPh sb="3" eb="5">
      <t>ネンド</t>
    </rPh>
    <rPh sb="5" eb="7">
      <t>ヨサン</t>
    </rPh>
    <rPh sb="7" eb="9">
      <t>サンテイ</t>
    </rPh>
    <rPh sb="9" eb="10">
      <t>ヨウ</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</si>
  <si>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</si>
  <si>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</si>
  <si>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</si>
  <si>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</si>
  <si>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</si>
  <si>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</si>
  <si>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</si>
  <si>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</si>
  <si>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</si>
  <si>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</si>
  <si>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</si>
  <si>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</si>
  <si>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</si>
  <si>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</si>
  <si>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</si>
  <si>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</si>
  <si>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</si>
  <si>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</si>
  <si>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</si>
  <si>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</si>
  <si>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</si>
  <si>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</si>
  <si>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</si>
  <si>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</si>
  <si>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</si>
  <si>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</si>
  <si>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</si>
  <si>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</si>
  <si>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</si>
  <si>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</si>
  <si>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</si>
  <si>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</si>
  <si>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</si>
  <si>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</si>
  <si>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</si>
  <si>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</si>
  <si>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</si>
  <si>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</si>
  <si>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</si>
  <si>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</si>
  <si>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</si>
  <si>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</si>
  <si>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</si>
  <si>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</si>
  <si>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</si>
  <si>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</si>
  <si>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</si>
  <si>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</si>
  <si>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</si>
  <si>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</si>
  <si>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</si>
  <si>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</si>
  <si>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</si>
  <si>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</si>
  <si>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</si>
  <si>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</si>
  <si>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</si>
  <si>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</si>
  <si>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</si>
  <si>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</si>
  <si>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</si>
  <si>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</si>
  <si>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</si>
  <si>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</si>
  <si>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</si>
  <si>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</si>
  <si>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</si>
  <si>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</si>
  <si>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</si>
  <si>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令和●+3年度
予算算定</t>
    <rPh sb="0" eb="2">
      <t>レイワ</t>
    </rPh>
    <rPh sb="5" eb="7">
      <t>ネンド</t>
    </rPh>
    <rPh sb="8" eb="10">
      <t>ヨサン</t>
    </rPh>
    <rPh sb="10" eb="12">
      <t>サンテイ</t>
    </rPh>
    <phoneticPr fontId="1"/>
  </si>
  <si>
    <t>令和●+5年度
予算算定</t>
    <rPh sb="0" eb="2">
      <t>レイワ</t>
    </rPh>
    <rPh sb="5" eb="7">
      <t>ネンド</t>
    </rPh>
    <rPh sb="8" eb="10">
      <t>ヨサン</t>
    </rPh>
    <rPh sb="10" eb="12">
      <t>サンテイ</t>
    </rPh>
    <phoneticPr fontId="1"/>
  </si>
  <si>
    <t>令和●+6年度
予算算定</t>
    <rPh sb="0" eb="2">
      <t>レイワ</t>
    </rPh>
    <rPh sb="5" eb="7">
      <t>ネンド</t>
    </rPh>
    <rPh sb="8" eb="10">
      <t>ヨサン</t>
    </rPh>
    <phoneticPr fontId="1"/>
  </si>
  <si>
    <t>令和●+7年度
予算算定</t>
    <rPh sb="0" eb="2">
      <t>レイワ</t>
    </rPh>
    <rPh sb="5" eb="7">
      <t>ネンド</t>
    </rPh>
    <rPh sb="8" eb="10">
      <t>ヨサン</t>
    </rPh>
    <rPh sb="10" eb="12">
      <t>サンテイ</t>
    </rPh>
    <phoneticPr fontId="1"/>
  </si>
  <si>
    <t>令和●+8年度
予算算定</t>
    <rPh sb="0" eb="2">
      <t>レイワ</t>
    </rPh>
    <rPh sb="5" eb="7">
      <t>ネンド</t>
    </rPh>
    <rPh sb="8" eb="10">
      <t>ヨサン</t>
    </rPh>
    <phoneticPr fontId="1"/>
  </si>
  <si>
    <t>令和●+9年度予算算定用</t>
    <rPh sb="0" eb="2">
      <t>レイワ</t>
    </rPh>
    <rPh sb="5" eb="7">
      <t>ネンド</t>
    </rPh>
    <rPh sb="7" eb="9">
      <t>ヨサン</t>
    </rPh>
    <rPh sb="9" eb="11">
      <t>サンテイ</t>
    </rPh>
    <rPh sb="11" eb="12">
      <t>ヨウ</t>
    </rPh>
    <phoneticPr fontId="1"/>
  </si>
  <si>
    <t>令和●+9年度
予算算定</t>
    <rPh sb="0" eb="2">
      <t>レイワ</t>
    </rPh>
    <rPh sb="5" eb="7">
      <t>ネンド</t>
    </rPh>
    <rPh sb="8" eb="10">
      <t>ヨサン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</si>
</sst>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
      <patternFill patternType="solid">
        <fgColor theme="8" tint="0.79998168889431442"/>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7" fillId="8" borderId="0" xfId="0" applyFont="1" applyFill="1" applyAlignment="1" applyProtection="1">
      <alignment vertical="center"/>
      <protection locked="0"/>
    </xf>
    <xf numFmtId="0" fontId="8" fillId="8" borderId="1" xfId="0" applyFont="1" applyFill="1" applyBorder="1" applyAlignment="1" applyProtection="1">
      <alignment horizontal="center" vertical="center" wrapText="1"/>
      <protection locked="0"/>
    </xf>
    <xf numFmtId="0" fontId="2" fillId="0" borderId="20"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13</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4"/>
  <sheetViews>
    <sheetView tabSelected="1" view="pageBreakPreview" zoomScale="60" zoomScaleNormal="100" workbookViewId="0">
      <selection activeCell="D34" sqref="D34"/>
    </sheetView>
  </sheetViews>
  <sheetFormatPr defaultRowHeight="14.25" x14ac:dyDescent="0.15"/>
  <cols>
    <col min="1" max="1" width="7.75" style="1" customWidth="1"/>
    <col min="2" max="2" width="6.125" style="1" customWidth="1"/>
    <col min="3" max="3" width="45" style="1" bestFit="1" customWidth="1"/>
    <col min="4" max="13" width="17.625" style="1" customWidth="1"/>
    <col min="14" max="14" width="7.75" style="46" customWidth="1"/>
    <col min="15" max="15" width="14.625" style="1" customWidth="1"/>
    <col min="16" max="16" width="9" style="1"/>
    <col min="17" max="20" width="12.25" style="1" bestFit="1" customWidth="1"/>
    <col min="21" max="16384" width="9" style="1"/>
  </cols>
  <sheetData>
    <row r="1" spans="1:23" x14ac:dyDescent="0.15">
      <c r="B1" s="15" t="s">
        <v>39</v>
      </c>
      <c r="L1" s="14"/>
      <c r="M1" s="64" t="s">
        <v>148</v>
      </c>
      <c r="N1" s="31"/>
      <c r="O1" s="9" t="s">
        <v>138</v>
      </c>
    </row>
    <row r="2" spans="1:23" ht="15" thickBot="1" x14ac:dyDescent="0.2"/>
    <row r="3" spans="1:23" ht="15" thickBot="1" x14ac:dyDescent="0.2">
      <c r="C3" s="129" t="s">
        <v>47</v>
      </c>
      <c r="D3" s="39" t="s">
        <v>35</v>
      </c>
      <c r="E3" s="61" t="s">
        <v>37</v>
      </c>
      <c r="F3" s="62"/>
      <c r="G3" s="46"/>
      <c r="H3" s="46"/>
      <c r="I3" s="46"/>
      <c r="J3" s="46"/>
      <c r="K3" s="46"/>
      <c r="L3" s="46"/>
      <c r="M3" s="97"/>
      <c r="N3" s="45"/>
      <c r="O3" s="17" t="s">
        <v>45</v>
      </c>
      <c r="W3" s="3"/>
    </row>
    <row r="4" spans="1:23" x14ac:dyDescent="0.15">
      <c r="C4" s="129" t="s">
        <v>48</v>
      </c>
      <c r="E4" s="66" t="s">
        <v>64</v>
      </c>
      <c r="F4" s="62"/>
      <c r="G4" s="46"/>
      <c r="H4" s="46"/>
      <c r="I4" s="46"/>
      <c r="J4" s="46"/>
      <c r="K4" s="46"/>
      <c r="L4" s="46"/>
      <c r="M4" s="56" t="s">
        <v>30</v>
      </c>
      <c r="N4" s="30"/>
      <c r="O4" s="9" t="s">
        <v>108</v>
      </c>
      <c r="P4" s="4"/>
      <c r="R4" s="3"/>
      <c r="S4" s="3"/>
      <c r="T4" s="3"/>
      <c r="U4" s="3"/>
      <c r="V4" s="3"/>
      <c r="W4" s="3"/>
    </row>
    <row r="5" spans="1:23" x14ac:dyDescent="0.15">
      <c r="C5" s="65" t="s">
        <v>46</v>
      </c>
      <c r="D5" s="39" t="s">
        <v>128</v>
      </c>
      <c r="E5" s="2" t="s">
        <v>36</v>
      </c>
      <c r="M5" s="23">
        <f>ROUND(M3*1%,0)</f>
        <v>0</v>
      </c>
      <c r="O5" s="17" t="s">
        <v>45</v>
      </c>
      <c r="P5" s="4"/>
      <c r="R5" s="3"/>
      <c r="S5" s="3"/>
      <c r="T5" s="3"/>
      <c r="U5" s="3"/>
      <c r="V5" s="3"/>
      <c r="W5" s="3"/>
    </row>
    <row r="6" spans="1:23" x14ac:dyDescent="0.15">
      <c r="C6" s="2"/>
      <c r="D6" s="2"/>
      <c r="E6" s="2"/>
      <c r="O6" s="2"/>
      <c r="P6" s="4"/>
      <c r="R6" s="3"/>
      <c r="S6" s="3"/>
      <c r="T6" s="3"/>
      <c r="U6" s="3"/>
      <c r="V6" s="3"/>
      <c r="W6" s="3"/>
    </row>
    <row r="7" spans="1:23" x14ac:dyDescent="0.15">
      <c r="D7" s="8" t="s">
        <v>27</v>
      </c>
      <c r="M7" s="8" t="s">
        <v>20</v>
      </c>
      <c r="N7" s="47"/>
    </row>
    <row r="8" spans="1:23" ht="29.25" customHeight="1" thickBot="1" x14ac:dyDescent="0.2">
      <c r="B8" s="131" t="s">
        <v>0</v>
      </c>
      <c r="C8" s="11" t="s">
        <v>3</v>
      </c>
      <c r="D8" s="130" t="s">
        <v>31</v>
      </c>
      <c r="E8" s="130" t="s">
        <v>32</v>
      </c>
      <c r="F8" s="130" t="s">
        <v>33</v>
      </c>
      <c r="G8" s="130" t="s">
        <v>143</v>
      </c>
      <c r="H8" s="130" t="s">
        <v>34</v>
      </c>
      <c r="I8" s="130" t="s">
        <v>144</v>
      </c>
      <c r="J8" s="130" t="s">
        <v>145</v>
      </c>
      <c r="K8" s="130" t="s">
        <v>146</v>
      </c>
      <c r="L8" s="130" t="s">
        <v>147</v>
      </c>
      <c r="M8" s="130" t="s">
        <v>149</v>
      </c>
      <c r="N8" s="44"/>
      <c r="O8" s="9" t="s">
        <v>108</v>
      </c>
    </row>
    <row r="9" spans="1:23" s="6" customFormat="1" ht="26.25" thickBot="1" x14ac:dyDescent="0.2">
      <c r="A9" s="43"/>
      <c r="B9" s="131"/>
      <c r="C9" s="13" t="s">
        <v>65</v>
      </c>
      <c r="D9" s="67"/>
      <c r="E9" s="68"/>
      <c r="F9" s="68"/>
      <c r="G9" s="68"/>
      <c r="H9" s="68"/>
      <c r="I9" s="68"/>
      <c r="J9" s="68"/>
      <c r="K9" s="68"/>
      <c r="L9" s="68"/>
      <c r="M9" s="69"/>
      <c r="N9" s="48"/>
      <c r="O9" s="17" t="s">
        <v>45</v>
      </c>
    </row>
    <row r="10" spans="1:23" ht="26.25" thickBot="1" x14ac:dyDescent="0.2">
      <c r="B10" s="131"/>
      <c r="C10" s="12" t="s">
        <v>66</v>
      </c>
      <c r="D10" s="70"/>
      <c r="E10" s="71"/>
      <c r="F10" s="71"/>
      <c r="G10" s="71"/>
      <c r="H10" s="71"/>
      <c r="I10" s="71"/>
      <c r="J10" s="71"/>
      <c r="K10" s="71"/>
      <c r="L10" s="71"/>
      <c r="M10" s="72"/>
      <c r="N10" s="49"/>
      <c r="O10" s="17" t="s">
        <v>45</v>
      </c>
    </row>
    <row r="11" spans="1:23" ht="28.5" x14ac:dyDescent="0.15">
      <c r="B11" s="131"/>
      <c r="C11" s="20" t="s">
        <v>53</v>
      </c>
      <c r="D11" s="24"/>
      <c r="E11" s="21">
        <f>E10</f>
        <v>0</v>
      </c>
      <c r="F11" s="21">
        <f>F10+E14</f>
        <v>0</v>
      </c>
      <c r="G11" s="21">
        <f t="shared" ref="G11:M11" si="0">G10+F14</f>
        <v>0</v>
      </c>
      <c r="H11" s="21">
        <f t="shared" si="0"/>
        <v>0</v>
      </c>
      <c r="I11" s="21">
        <f t="shared" si="0"/>
        <v>0</v>
      </c>
      <c r="J11" s="21">
        <f t="shared" si="0"/>
        <v>0</v>
      </c>
      <c r="K11" s="21">
        <f t="shared" si="0"/>
        <v>0</v>
      </c>
      <c r="L11" s="21">
        <f t="shared" si="0"/>
        <v>0</v>
      </c>
      <c r="M11" s="21">
        <f t="shared" si="0"/>
        <v>0</v>
      </c>
      <c r="N11" s="50"/>
    </row>
    <row r="12" spans="1:23" ht="25.5" x14ac:dyDescent="0.15">
      <c r="B12" s="131"/>
      <c r="C12" s="74" t="s">
        <v>118</v>
      </c>
      <c r="D12" s="127"/>
      <c r="E12" s="128"/>
      <c r="F12" s="128"/>
      <c r="G12" s="128"/>
      <c r="H12" s="128"/>
      <c r="I12" s="128"/>
      <c r="J12" s="128"/>
      <c r="K12" s="128"/>
      <c r="L12" s="128"/>
      <c r="M12" s="128"/>
      <c r="N12" s="73"/>
      <c r="O12" s="9" t="s">
        <v>138</v>
      </c>
    </row>
    <row r="13" spans="1:23" ht="28.5" x14ac:dyDescent="0.15">
      <c r="B13" s="131"/>
      <c r="C13" s="40" t="s">
        <v>129</v>
      </c>
      <c r="D13" s="41"/>
      <c r="E13" s="42">
        <f>ROUND(E11*E12,0)</f>
        <v>0</v>
      </c>
      <c r="F13" s="42">
        <f>ROUND(F11*F12,0)</f>
        <v>0</v>
      </c>
      <c r="G13" s="42">
        <f t="shared" ref="G13:M13" si="1">ROUND(G11*G12,0)</f>
        <v>0</v>
      </c>
      <c r="H13" s="42">
        <f t="shared" si="1"/>
        <v>0</v>
      </c>
      <c r="I13" s="42">
        <f t="shared" si="1"/>
        <v>0</v>
      </c>
      <c r="J13" s="42">
        <f t="shared" si="1"/>
        <v>0</v>
      </c>
      <c r="K13" s="42">
        <f t="shared" si="1"/>
        <v>0</v>
      </c>
      <c r="L13" s="42">
        <f t="shared" si="1"/>
        <v>0</v>
      </c>
      <c r="M13" s="42">
        <f t="shared" si="1"/>
        <v>0</v>
      </c>
      <c r="N13" s="50"/>
    </row>
    <row r="14" spans="1:23" s="17" customFormat="1" x14ac:dyDescent="0.15">
      <c r="B14" s="131"/>
      <c r="C14" s="32" t="s">
        <v>28</v>
      </c>
      <c r="D14" s="33"/>
      <c r="E14" s="34">
        <f>E13</f>
        <v>0</v>
      </c>
      <c r="F14" s="34">
        <f>E14+F13</f>
        <v>0</v>
      </c>
      <c r="G14" s="34">
        <f>F14+G13</f>
        <v>0</v>
      </c>
      <c r="H14" s="34">
        <f t="shared" ref="H14:M14" si="2">G14+H13</f>
        <v>0</v>
      </c>
      <c r="I14" s="34">
        <f t="shared" si="2"/>
        <v>0</v>
      </c>
      <c r="J14" s="34">
        <f>I14+J13</f>
        <v>0</v>
      </c>
      <c r="K14" s="34">
        <f>J14+K13</f>
        <v>0</v>
      </c>
      <c r="L14" s="34">
        <f>K14+L13</f>
        <v>0</v>
      </c>
      <c r="M14" s="34">
        <f t="shared" si="2"/>
        <v>0</v>
      </c>
      <c r="N14" s="50"/>
    </row>
    <row r="15" spans="1:23" ht="15" thickBot="1" x14ac:dyDescent="0.2">
      <c r="B15" s="131"/>
      <c r="C15" s="22" t="s">
        <v>23</v>
      </c>
      <c r="D15" s="58"/>
      <c r="E15" s="99">
        <f>E10+E13</f>
        <v>0</v>
      </c>
      <c r="F15" s="99">
        <f>F11+F13</f>
        <v>0</v>
      </c>
      <c r="G15" s="99">
        <f t="shared" ref="G15:L15" si="3">G11+G13</f>
        <v>0</v>
      </c>
      <c r="H15" s="99">
        <f t="shared" si="3"/>
        <v>0</v>
      </c>
      <c r="I15" s="99">
        <f t="shared" si="3"/>
        <v>0</v>
      </c>
      <c r="J15" s="99">
        <f t="shared" si="3"/>
        <v>0</v>
      </c>
      <c r="K15" s="99">
        <f t="shared" si="3"/>
        <v>0</v>
      </c>
      <c r="L15" s="99">
        <f t="shared" si="3"/>
        <v>0</v>
      </c>
      <c r="M15" s="99">
        <f>M11+M13</f>
        <v>0</v>
      </c>
      <c r="N15" s="50"/>
      <c r="O15" s="9"/>
    </row>
    <row r="16" spans="1:23" ht="26.25" thickBot="1" x14ac:dyDescent="0.2">
      <c r="B16" s="131"/>
      <c r="C16" s="98" t="s">
        <v>109</v>
      </c>
      <c r="D16" s="135"/>
      <c r="E16" s="136"/>
      <c r="F16" s="136"/>
      <c r="G16" s="136"/>
      <c r="H16" s="136"/>
      <c r="I16" s="136"/>
      <c r="J16" s="136"/>
      <c r="K16" s="136"/>
      <c r="L16" s="136"/>
      <c r="M16" s="137"/>
      <c r="O16" s="17" t="s">
        <v>45</v>
      </c>
    </row>
    <row r="17" spans="1:15" ht="26.25" thickBot="1" x14ac:dyDescent="0.2">
      <c r="B17" s="131"/>
      <c r="C17" s="98" t="s">
        <v>142</v>
      </c>
      <c r="D17" s="138"/>
      <c r="E17" s="139"/>
      <c r="F17" s="139"/>
      <c r="G17" s="139"/>
      <c r="H17" s="139"/>
      <c r="I17" s="139"/>
      <c r="J17" s="139"/>
      <c r="K17" s="139"/>
      <c r="L17" s="139"/>
      <c r="M17" s="140"/>
      <c r="O17" s="17" t="s">
        <v>45</v>
      </c>
    </row>
    <row r="18" spans="1:15" x14ac:dyDescent="0.15">
      <c r="D18" s="60"/>
    </row>
    <row r="19" spans="1:15" x14ac:dyDescent="0.15">
      <c r="D19" s="8" t="s">
        <v>27</v>
      </c>
      <c r="M19" s="8" t="s">
        <v>20</v>
      </c>
      <c r="N19" s="47"/>
    </row>
    <row r="20" spans="1:15" ht="29.25" thickBot="1" x14ac:dyDescent="0.2">
      <c r="B20" s="131" t="s">
        <v>1</v>
      </c>
      <c r="C20" s="11" t="s">
        <v>3</v>
      </c>
      <c r="D20" s="10" t="str">
        <f>D$8</f>
        <v>令和●年度
予算算定</v>
      </c>
      <c r="E20" s="10" t="str">
        <f t="shared" ref="E20:M20" si="4">E$8</f>
        <v>令和●+1年度
予算算定</v>
      </c>
      <c r="F20" s="10" t="str">
        <f t="shared" si="4"/>
        <v>令和●+2年度
予算算定</v>
      </c>
      <c r="G20" s="10" t="str">
        <f t="shared" si="4"/>
        <v>令和●+3年度
予算算定</v>
      </c>
      <c r="H20" s="10" t="str">
        <f t="shared" si="4"/>
        <v>令和●+4年度
予算算定</v>
      </c>
      <c r="I20" s="10" t="str">
        <f t="shared" si="4"/>
        <v>令和●+5年度
予算算定</v>
      </c>
      <c r="J20" s="10" t="str">
        <f t="shared" si="4"/>
        <v>令和●+6年度
予算算定</v>
      </c>
      <c r="K20" s="10" t="str">
        <f t="shared" si="4"/>
        <v>令和●+7年度
予算算定</v>
      </c>
      <c r="L20" s="10" t="str">
        <f t="shared" si="4"/>
        <v>令和●+8年度
予算算定</v>
      </c>
      <c r="M20" s="16" t="str">
        <f t="shared" si="4"/>
        <v>令和●+9年度
予算算定</v>
      </c>
      <c r="N20" s="44"/>
      <c r="O20" s="5"/>
    </row>
    <row r="21" spans="1:15" s="6" customFormat="1" ht="26.25" thickBot="1" x14ac:dyDescent="0.2">
      <c r="A21" s="43"/>
      <c r="B21" s="131"/>
      <c r="C21" s="13" t="s">
        <v>65</v>
      </c>
      <c r="D21" s="67"/>
      <c r="E21" s="68"/>
      <c r="F21" s="68"/>
      <c r="G21" s="68"/>
      <c r="H21" s="68"/>
      <c r="I21" s="68"/>
      <c r="J21" s="68"/>
      <c r="K21" s="68"/>
      <c r="L21" s="68"/>
      <c r="M21" s="69"/>
      <c r="N21" s="48"/>
      <c r="O21" s="17" t="s">
        <v>45</v>
      </c>
    </row>
    <row r="22" spans="1:15" ht="26.25" thickBot="1" x14ac:dyDescent="0.2">
      <c r="B22" s="131"/>
      <c r="C22" s="12" t="s">
        <v>66</v>
      </c>
      <c r="D22" s="70"/>
      <c r="E22" s="71"/>
      <c r="F22" s="71"/>
      <c r="G22" s="71"/>
      <c r="H22" s="71"/>
      <c r="I22" s="71"/>
      <c r="J22" s="71"/>
      <c r="K22" s="71"/>
      <c r="L22" s="71"/>
      <c r="M22" s="72"/>
      <c r="N22" s="49"/>
      <c r="O22" s="17" t="s">
        <v>45</v>
      </c>
    </row>
    <row r="23" spans="1:15" ht="28.5" x14ac:dyDescent="0.15">
      <c r="B23" s="131"/>
      <c r="C23" s="20" t="s">
        <v>53</v>
      </c>
      <c r="D23" s="24"/>
      <c r="E23" s="21">
        <f>E22</f>
        <v>0</v>
      </c>
      <c r="F23" s="21">
        <f>F22+E26</f>
        <v>0</v>
      </c>
      <c r="G23" s="21">
        <f t="shared" ref="G23:L23" si="5">G22+F26</f>
        <v>0</v>
      </c>
      <c r="H23" s="21">
        <f t="shared" si="5"/>
        <v>0</v>
      </c>
      <c r="I23" s="21">
        <f t="shared" si="5"/>
        <v>0</v>
      </c>
      <c r="J23" s="21">
        <f t="shared" si="5"/>
        <v>0</v>
      </c>
      <c r="K23" s="21">
        <f t="shared" si="5"/>
        <v>0</v>
      </c>
      <c r="L23" s="21">
        <f t="shared" si="5"/>
        <v>0</v>
      </c>
      <c r="M23" s="21">
        <f>M22+L26</f>
        <v>0</v>
      </c>
      <c r="N23" s="50"/>
    </row>
    <row r="24" spans="1:15" ht="25.5" x14ac:dyDescent="0.15">
      <c r="B24" s="131"/>
      <c r="C24" s="74" t="s">
        <v>118</v>
      </c>
      <c r="D24" s="127"/>
      <c r="E24" s="128"/>
      <c r="F24" s="128"/>
      <c r="G24" s="128"/>
      <c r="H24" s="128"/>
      <c r="I24" s="128"/>
      <c r="J24" s="128"/>
      <c r="K24" s="128"/>
      <c r="L24" s="128"/>
      <c r="M24" s="128"/>
      <c r="N24" s="73"/>
      <c r="O24" s="9" t="s">
        <v>138</v>
      </c>
    </row>
    <row r="25" spans="1:15" ht="28.5" x14ac:dyDescent="0.15">
      <c r="B25" s="131"/>
      <c r="C25" s="40" t="s">
        <v>130</v>
      </c>
      <c r="D25" s="41"/>
      <c r="E25" s="42">
        <f>ROUND(E23*E24,0)</f>
        <v>0</v>
      </c>
      <c r="F25" s="42">
        <f>ROUND(F23*F24,0)</f>
        <v>0</v>
      </c>
      <c r="G25" s="42">
        <f t="shared" ref="G25:M25" si="6">ROUND(G23*G24,0)</f>
        <v>0</v>
      </c>
      <c r="H25" s="42">
        <f t="shared" si="6"/>
        <v>0</v>
      </c>
      <c r="I25" s="42">
        <f t="shared" si="6"/>
        <v>0</v>
      </c>
      <c r="J25" s="42">
        <f t="shared" si="6"/>
        <v>0</v>
      </c>
      <c r="K25" s="42">
        <f t="shared" si="6"/>
        <v>0</v>
      </c>
      <c r="L25" s="42">
        <f t="shared" si="6"/>
        <v>0</v>
      </c>
      <c r="M25" s="42">
        <f t="shared" si="6"/>
        <v>0</v>
      </c>
      <c r="N25" s="50"/>
    </row>
    <row r="26" spans="1:15" s="17" customFormat="1" x14ac:dyDescent="0.15">
      <c r="B26" s="131"/>
      <c r="C26" s="32" t="s">
        <v>28</v>
      </c>
      <c r="D26" s="33"/>
      <c r="E26" s="34">
        <f>E25</f>
        <v>0</v>
      </c>
      <c r="F26" s="34">
        <f>E26+F25</f>
        <v>0</v>
      </c>
      <c r="G26" s="34">
        <f t="shared" ref="G26:L26" si="7">F26+G25</f>
        <v>0</v>
      </c>
      <c r="H26" s="34">
        <f t="shared" si="7"/>
        <v>0</v>
      </c>
      <c r="I26" s="34">
        <f t="shared" si="7"/>
        <v>0</v>
      </c>
      <c r="J26" s="34">
        <f t="shared" si="7"/>
        <v>0</v>
      </c>
      <c r="K26" s="34">
        <f t="shared" si="7"/>
        <v>0</v>
      </c>
      <c r="L26" s="34">
        <f t="shared" si="7"/>
        <v>0</v>
      </c>
      <c r="M26" s="34">
        <f>L26+M25</f>
        <v>0</v>
      </c>
      <c r="N26" s="50"/>
    </row>
    <row r="27" spans="1:15" ht="15" thickBot="1" x14ac:dyDescent="0.2">
      <c r="B27" s="131"/>
      <c r="C27" s="22" t="s">
        <v>23</v>
      </c>
      <c r="D27" s="58"/>
      <c r="E27" s="99">
        <f>E22+E25</f>
        <v>0</v>
      </c>
      <c r="F27" s="99">
        <f>F23+F25</f>
        <v>0</v>
      </c>
      <c r="G27" s="99">
        <f t="shared" ref="G27:M27" si="8">G23+G25</f>
        <v>0</v>
      </c>
      <c r="H27" s="99">
        <f t="shared" si="8"/>
        <v>0</v>
      </c>
      <c r="I27" s="99">
        <f t="shared" si="8"/>
        <v>0</v>
      </c>
      <c r="J27" s="99">
        <f t="shared" si="8"/>
        <v>0</v>
      </c>
      <c r="K27" s="99">
        <f t="shared" si="8"/>
        <v>0</v>
      </c>
      <c r="L27" s="99">
        <f t="shared" si="8"/>
        <v>0</v>
      </c>
      <c r="M27" s="99">
        <f t="shared" si="8"/>
        <v>0</v>
      </c>
      <c r="N27" s="50"/>
    </row>
    <row r="28" spans="1:15" ht="26.25" thickBot="1" x14ac:dyDescent="0.2">
      <c r="B28" s="131"/>
      <c r="C28" s="98" t="s">
        <v>109</v>
      </c>
      <c r="D28" s="135"/>
      <c r="E28" s="136"/>
      <c r="F28" s="136"/>
      <c r="G28" s="136"/>
      <c r="H28" s="136"/>
      <c r="I28" s="136"/>
      <c r="J28" s="136"/>
      <c r="K28" s="136"/>
      <c r="L28" s="136"/>
      <c r="M28" s="137"/>
      <c r="N28" s="50"/>
      <c r="O28" s="17" t="s">
        <v>45</v>
      </c>
    </row>
    <row r="29" spans="1:15" ht="26.25" thickBot="1" x14ac:dyDescent="0.2">
      <c r="B29" s="131"/>
      <c r="C29" s="98" t="s">
        <v>142</v>
      </c>
      <c r="D29" s="135"/>
      <c r="E29" s="136"/>
      <c r="F29" s="136"/>
      <c r="G29" s="136"/>
      <c r="H29" s="136"/>
      <c r="I29" s="136"/>
      <c r="J29" s="136"/>
      <c r="K29" s="136"/>
      <c r="L29" s="136"/>
      <c r="M29" s="137"/>
      <c r="N29" s="50"/>
      <c r="O29" s="17" t="s">
        <v>45</v>
      </c>
    </row>
    <row r="31" spans="1:15" x14ac:dyDescent="0.15">
      <c r="D31" s="8" t="s">
        <v>27</v>
      </c>
      <c r="M31" s="8" t="s">
        <v>20</v>
      </c>
      <c r="N31" s="47"/>
    </row>
    <row r="32" spans="1:15" ht="29.25" thickBot="1" x14ac:dyDescent="0.2">
      <c r="B32" s="131" t="s">
        <v>2</v>
      </c>
      <c r="C32" s="11" t="s">
        <v>3</v>
      </c>
      <c r="D32" s="10" t="str">
        <f>D$8</f>
        <v>令和●年度
予算算定</v>
      </c>
      <c r="E32" s="10" t="str">
        <f t="shared" ref="E32:M32" si="9">E$8</f>
        <v>令和●+1年度
予算算定</v>
      </c>
      <c r="F32" s="10" t="str">
        <f t="shared" si="9"/>
        <v>令和●+2年度
予算算定</v>
      </c>
      <c r="G32" s="10" t="str">
        <f t="shared" si="9"/>
        <v>令和●+3年度
予算算定</v>
      </c>
      <c r="H32" s="10" t="str">
        <f t="shared" si="9"/>
        <v>令和●+4年度
予算算定</v>
      </c>
      <c r="I32" s="10" t="str">
        <f t="shared" si="9"/>
        <v>令和●+5年度
予算算定</v>
      </c>
      <c r="J32" s="10" t="str">
        <f t="shared" si="9"/>
        <v>令和●+6年度
予算算定</v>
      </c>
      <c r="K32" s="10" t="str">
        <f t="shared" si="9"/>
        <v>令和●+7年度
予算算定</v>
      </c>
      <c r="L32" s="10" t="str">
        <f t="shared" si="9"/>
        <v>令和●+8年度
予算算定</v>
      </c>
      <c r="M32" s="16" t="str">
        <f t="shared" si="9"/>
        <v>令和●+9年度
予算算定</v>
      </c>
      <c r="N32" s="44"/>
      <c r="O32" s="5"/>
    </row>
    <row r="33" spans="1:22" s="6" customFormat="1" ht="26.25" thickBot="1" x14ac:dyDescent="0.2">
      <c r="A33" s="43"/>
      <c r="B33" s="131"/>
      <c r="C33" s="13" t="s">
        <v>65</v>
      </c>
      <c r="D33" s="67"/>
      <c r="E33" s="68"/>
      <c r="F33" s="68"/>
      <c r="G33" s="68"/>
      <c r="H33" s="68"/>
      <c r="I33" s="68"/>
      <c r="J33" s="68"/>
      <c r="K33" s="68"/>
      <c r="L33" s="68"/>
      <c r="M33" s="69"/>
      <c r="N33" s="48"/>
      <c r="O33" s="17" t="s">
        <v>45</v>
      </c>
    </row>
    <row r="34" spans="1:22" ht="26.25" thickBot="1" x14ac:dyDescent="0.2">
      <c r="B34" s="131"/>
      <c r="C34" s="12" t="s">
        <v>66</v>
      </c>
      <c r="D34" s="70"/>
      <c r="E34" s="71"/>
      <c r="F34" s="71"/>
      <c r="G34" s="71"/>
      <c r="H34" s="71"/>
      <c r="I34" s="71"/>
      <c r="J34" s="71"/>
      <c r="K34" s="71"/>
      <c r="L34" s="71"/>
      <c r="M34" s="72"/>
      <c r="N34" s="49"/>
      <c r="O34" s="17" t="s">
        <v>45</v>
      </c>
    </row>
    <row r="35" spans="1:22" ht="28.5" x14ac:dyDescent="0.15">
      <c r="B35" s="131"/>
      <c r="C35" s="20" t="s">
        <v>53</v>
      </c>
      <c r="D35" s="24"/>
      <c r="E35" s="21">
        <f>E34</f>
        <v>0</v>
      </c>
      <c r="F35" s="21">
        <f>F34+E38</f>
        <v>0</v>
      </c>
      <c r="G35" s="21">
        <f t="shared" ref="G35:K35" si="10">G34+F38</f>
        <v>0</v>
      </c>
      <c r="H35" s="21">
        <f t="shared" si="10"/>
        <v>0</v>
      </c>
      <c r="I35" s="21">
        <f t="shared" si="10"/>
        <v>0</v>
      </c>
      <c r="J35" s="21">
        <f t="shared" si="10"/>
        <v>0</v>
      </c>
      <c r="K35" s="21">
        <f t="shared" si="10"/>
        <v>0</v>
      </c>
      <c r="L35" s="21">
        <f>L34+F38</f>
        <v>0</v>
      </c>
      <c r="M35" s="21">
        <f>M34+L38</f>
        <v>0</v>
      </c>
      <c r="N35" s="50"/>
    </row>
    <row r="36" spans="1:22" ht="25.5" x14ac:dyDescent="0.15">
      <c r="B36" s="131"/>
      <c r="C36" s="74" t="s">
        <v>118</v>
      </c>
      <c r="D36" s="127"/>
      <c r="E36" s="128"/>
      <c r="F36" s="128"/>
      <c r="G36" s="128"/>
      <c r="H36" s="128"/>
      <c r="I36" s="128"/>
      <c r="J36" s="128"/>
      <c r="K36" s="128"/>
      <c r="L36" s="128"/>
      <c r="M36" s="128"/>
      <c r="N36" s="51"/>
      <c r="O36" s="9" t="s">
        <v>138</v>
      </c>
    </row>
    <row r="37" spans="1:22" ht="28.5" x14ac:dyDescent="0.15">
      <c r="B37" s="131"/>
      <c r="C37" s="40" t="s">
        <v>131</v>
      </c>
      <c r="D37" s="41"/>
      <c r="E37" s="42">
        <f>ROUND(E35*E36,0)</f>
        <v>0</v>
      </c>
      <c r="F37" s="42">
        <f>ROUND(F35*F36,0)</f>
        <v>0</v>
      </c>
      <c r="G37" s="42">
        <f t="shared" ref="G37:K37" si="11">ROUND(G35*G36,0)</f>
        <v>0</v>
      </c>
      <c r="H37" s="42">
        <f t="shared" si="11"/>
        <v>0</v>
      </c>
      <c r="I37" s="42">
        <f t="shared" si="11"/>
        <v>0</v>
      </c>
      <c r="J37" s="42">
        <f t="shared" si="11"/>
        <v>0</v>
      </c>
      <c r="K37" s="42">
        <f t="shared" si="11"/>
        <v>0</v>
      </c>
      <c r="L37" s="42">
        <f>ROUND(L35*L36,0)</f>
        <v>0</v>
      </c>
      <c r="M37" s="42">
        <f>ROUND(M35*M36,0)</f>
        <v>0</v>
      </c>
      <c r="N37" s="50"/>
    </row>
    <row r="38" spans="1:22" s="17" customFormat="1" x14ac:dyDescent="0.15">
      <c r="B38" s="131"/>
      <c r="C38" s="32" t="s">
        <v>28</v>
      </c>
      <c r="D38" s="33"/>
      <c r="E38" s="34">
        <f>E37</f>
        <v>0</v>
      </c>
      <c r="F38" s="34">
        <f>E38+F37</f>
        <v>0</v>
      </c>
      <c r="G38" s="34">
        <f t="shared" ref="G38:K38" si="12">F38+G37</f>
        <v>0</v>
      </c>
      <c r="H38" s="34">
        <f t="shared" si="12"/>
        <v>0</v>
      </c>
      <c r="I38" s="34">
        <f t="shared" si="12"/>
        <v>0</v>
      </c>
      <c r="J38" s="34">
        <f t="shared" si="12"/>
        <v>0</v>
      </c>
      <c r="K38" s="34">
        <f t="shared" si="12"/>
        <v>0</v>
      </c>
      <c r="L38" s="34">
        <f>F38+L37</f>
        <v>0</v>
      </c>
      <c r="M38" s="34">
        <f>L38+M37</f>
        <v>0</v>
      </c>
      <c r="N38" s="50"/>
    </row>
    <row r="39" spans="1:22" ht="15" thickBot="1" x14ac:dyDescent="0.2">
      <c r="B39" s="131"/>
      <c r="C39" s="22" t="s">
        <v>23</v>
      </c>
      <c r="D39" s="58"/>
      <c r="E39" s="99">
        <f>E34+E37</f>
        <v>0</v>
      </c>
      <c r="F39" s="99">
        <f>F35+F37</f>
        <v>0</v>
      </c>
      <c r="G39" s="99">
        <f t="shared" ref="G39:L39" si="13">G35+G37</f>
        <v>0</v>
      </c>
      <c r="H39" s="99">
        <f t="shared" si="13"/>
        <v>0</v>
      </c>
      <c r="I39" s="99">
        <f t="shared" si="13"/>
        <v>0</v>
      </c>
      <c r="J39" s="99">
        <f t="shared" si="13"/>
        <v>0</v>
      </c>
      <c r="K39" s="99">
        <f t="shared" si="13"/>
        <v>0</v>
      </c>
      <c r="L39" s="99">
        <f t="shared" si="13"/>
        <v>0</v>
      </c>
      <c r="M39" s="99">
        <f>M35+M37</f>
        <v>0</v>
      </c>
      <c r="N39" s="50"/>
    </row>
    <row r="40" spans="1:22" ht="26.25" thickBot="1" x14ac:dyDescent="0.2">
      <c r="B40" s="131"/>
      <c r="C40" s="98" t="s">
        <v>109</v>
      </c>
      <c r="D40" s="135"/>
      <c r="E40" s="136"/>
      <c r="F40" s="136"/>
      <c r="G40" s="136"/>
      <c r="H40" s="136"/>
      <c r="I40" s="136"/>
      <c r="J40" s="136"/>
      <c r="K40" s="136"/>
      <c r="L40" s="136"/>
      <c r="M40" s="137"/>
      <c r="N40" s="50"/>
      <c r="O40" s="17" t="s">
        <v>45</v>
      </c>
    </row>
    <row r="41" spans="1:22" ht="26.25" thickBot="1" x14ac:dyDescent="0.2">
      <c r="B41" s="131"/>
      <c r="C41" s="98" t="s">
        <v>142</v>
      </c>
      <c r="D41" s="138"/>
      <c r="E41" s="139"/>
      <c r="F41" s="139"/>
      <c r="G41" s="139"/>
      <c r="H41" s="139"/>
      <c r="I41" s="139"/>
      <c r="J41" s="139"/>
      <c r="K41" s="139"/>
      <c r="L41" s="139"/>
      <c r="M41" s="140"/>
      <c r="N41" s="50"/>
      <c r="O41" s="17" t="s">
        <v>45</v>
      </c>
    </row>
    <row r="42" spans="1:22" s="46" customFormat="1" x14ac:dyDescent="0.15"/>
    <row r="44" spans="1:22" x14ac:dyDescent="0.15">
      <c r="C44" s="54" t="s">
        <v>99</v>
      </c>
    </row>
    <row r="46" spans="1:22" x14ac:dyDescent="0.15">
      <c r="D46" s="8" t="s">
        <v>27</v>
      </c>
      <c r="M46" s="8" t="s">
        <v>20</v>
      </c>
      <c r="N46" s="47"/>
    </row>
    <row r="47" spans="1:22" ht="28.5" x14ac:dyDescent="0.15">
      <c r="B47" s="141" t="s">
        <v>22</v>
      </c>
      <c r="C47" s="26" t="s">
        <v>3</v>
      </c>
      <c r="D47" s="10" t="str">
        <f>D$8</f>
        <v>令和●年度
予算算定</v>
      </c>
      <c r="E47" s="10" t="str">
        <f t="shared" ref="E47:M47" si="14">E$8</f>
        <v>令和●+1年度
予算算定</v>
      </c>
      <c r="F47" s="10" t="str">
        <f t="shared" si="14"/>
        <v>令和●+2年度
予算算定</v>
      </c>
      <c r="G47" s="10" t="str">
        <f t="shared" si="14"/>
        <v>令和●+3年度
予算算定</v>
      </c>
      <c r="H47" s="10" t="str">
        <f t="shared" si="14"/>
        <v>令和●+4年度
予算算定</v>
      </c>
      <c r="I47" s="10" t="str">
        <f t="shared" si="14"/>
        <v>令和●+5年度
予算算定</v>
      </c>
      <c r="J47" s="10" t="str">
        <f t="shared" si="14"/>
        <v>令和●+6年度
予算算定</v>
      </c>
      <c r="K47" s="10" t="str">
        <f t="shared" si="14"/>
        <v>令和●+7年度
予算算定</v>
      </c>
      <c r="L47" s="10" t="str">
        <f t="shared" si="14"/>
        <v>令和●+8年度
予算算定</v>
      </c>
      <c r="M47" s="16" t="str">
        <f t="shared" si="14"/>
        <v>令和●+9年度
予算算定</v>
      </c>
      <c r="N47" s="44"/>
      <c r="O47" s="5"/>
      <c r="Q47" s="77"/>
      <c r="R47" s="77"/>
      <c r="S47" s="77"/>
      <c r="T47" s="77"/>
      <c r="V47" s="85"/>
    </row>
    <row r="48" spans="1:22" x14ac:dyDescent="0.15">
      <c r="B48" s="142"/>
      <c r="C48" s="27" t="s">
        <v>24</v>
      </c>
      <c r="D48" s="28">
        <f t="shared" ref="D48:M49" si="15">D9+D21+D33</f>
        <v>0</v>
      </c>
      <c r="E48" s="28">
        <f>E9+E21+E33</f>
        <v>0</v>
      </c>
      <c r="F48" s="28">
        <f t="shared" si="15"/>
        <v>0</v>
      </c>
      <c r="G48" s="28">
        <f t="shared" si="15"/>
        <v>0</v>
      </c>
      <c r="H48" s="28">
        <f t="shared" si="15"/>
        <v>0</v>
      </c>
      <c r="I48" s="28">
        <f t="shared" si="15"/>
        <v>0</v>
      </c>
      <c r="J48" s="28">
        <f t="shared" si="15"/>
        <v>0</v>
      </c>
      <c r="K48" s="28">
        <f t="shared" si="15"/>
        <v>0</v>
      </c>
      <c r="L48" s="28">
        <f>L9+L21+L33</f>
        <v>0</v>
      </c>
      <c r="M48" s="28">
        <f t="shared" si="15"/>
        <v>0</v>
      </c>
      <c r="N48" s="52"/>
      <c r="O48" s="76"/>
      <c r="P48" s="17"/>
      <c r="Q48" s="75"/>
      <c r="R48" s="75"/>
      <c r="S48" s="75"/>
      <c r="T48" s="75"/>
      <c r="V48" s="78"/>
    </row>
    <row r="49" spans="2:22" x14ac:dyDescent="0.15">
      <c r="B49" s="142"/>
      <c r="C49" s="18" t="s">
        <v>25</v>
      </c>
      <c r="D49" s="19">
        <f t="shared" si="15"/>
        <v>0</v>
      </c>
      <c r="E49" s="19">
        <f t="shared" si="15"/>
        <v>0</v>
      </c>
      <c r="F49" s="19">
        <f t="shared" si="15"/>
        <v>0</v>
      </c>
      <c r="G49" s="19">
        <f t="shared" si="15"/>
        <v>0</v>
      </c>
      <c r="H49" s="19">
        <f t="shared" si="15"/>
        <v>0</v>
      </c>
      <c r="I49" s="19">
        <f t="shared" si="15"/>
        <v>0</v>
      </c>
      <c r="J49" s="19">
        <f t="shared" si="15"/>
        <v>0</v>
      </c>
      <c r="K49" s="19">
        <f t="shared" si="15"/>
        <v>0</v>
      </c>
      <c r="L49" s="19">
        <f t="shared" si="15"/>
        <v>0</v>
      </c>
      <c r="M49" s="19">
        <f t="shared" si="15"/>
        <v>0</v>
      </c>
      <c r="N49" s="45"/>
      <c r="O49" s="76"/>
      <c r="Q49" s="75"/>
      <c r="R49" s="75"/>
      <c r="S49" s="75"/>
      <c r="T49" s="75"/>
      <c r="V49" s="78"/>
    </row>
    <row r="50" spans="2:22" ht="28.5" x14ac:dyDescent="0.15">
      <c r="B50" s="142"/>
      <c r="C50" s="82" t="s">
        <v>63</v>
      </c>
      <c r="D50" s="83"/>
      <c r="E50" s="84">
        <f>E11+E23+E35</f>
        <v>0</v>
      </c>
      <c r="F50" s="84">
        <f>F11+F23+F35</f>
        <v>0</v>
      </c>
      <c r="G50" s="84">
        <f t="shared" ref="G50:K50" si="16">G11+G23+G35</f>
        <v>0</v>
      </c>
      <c r="H50" s="84">
        <f t="shared" si="16"/>
        <v>0</v>
      </c>
      <c r="I50" s="84">
        <f t="shared" si="16"/>
        <v>0</v>
      </c>
      <c r="J50" s="84">
        <f t="shared" si="16"/>
        <v>0</v>
      </c>
      <c r="K50" s="84">
        <f t="shared" si="16"/>
        <v>0</v>
      </c>
      <c r="L50" s="84">
        <f>L11+L23+L35</f>
        <v>0</v>
      </c>
      <c r="M50" s="84">
        <f>M11+M23+M35</f>
        <v>0</v>
      </c>
      <c r="N50" s="45"/>
      <c r="O50" s="1" t="s">
        <v>54</v>
      </c>
      <c r="Q50" s="75"/>
      <c r="R50" s="75"/>
      <c r="S50" s="75"/>
      <c r="T50" s="75"/>
    </row>
    <row r="51" spans="2:22" x14ac:dyDescent="0.15">
      <c r="B51" s="142"/>
      <c r="C51" s="79" t="s">
        <v>132</v>
      </c>
      <c r="D51" s="80"/>
      <c r="E51" s="81">
        <f>SUM(E13,E25,E37)</f>
        <v>0</v>
      </c>
      <c r="F51" s="81">
        <f t="shared" ref="E51:M52" si="17">SUM(F13,F25,F37)</f>
        <v>0</v>
      </c>
      <c r="G51" s="81">
        <f t="shared" si="17"/>
        <v>0</v>
      </c>
      <c r="H51" s="81">
        <f t="shared" si="17"/>
        <v>0</v>
      </c>
      <c r="I51" s="81">
        <f t="shared" si="17"/>
        <v>0</v>
      </c>
      <c r="J51" s="81">
        <f t="shared" si="17"/>
        <v>0</v>
      </c>
      <c r="K51" s="81">
        <f t="shared" si="17"/>
        <v>0</v>
      </c>
      <c r="L51" s="81">
        <f t="shared" si="17"/>
        <v>0</v>
      </c>
      <c r="M51" s="81">
        <f t="shared" si="17"/>
        <v>0</v>
      </c>
      <c r="N51" s="45"/>
      <c r="O51" s="1" t="s">
        <v>56</v>
      </c>
    </row>
    <row r="52" spans="2:22" s="17" customFormat="1" x14ac:dyDescent="0.15">
      <c r="B52" s="142"/>
      <c r="C52" s="32" t="s">
        <v>29</v>
      </c>
      <c r="D52" s="29"/>
      <c r="E52" s="34">
        <f t="shared" si="17"/>
        <v>0</v>
      </c>
      <c r="F52" s="34">
        <f t="shared" si="17"/>
        <v>0</v>
      </c>
      <c r="G52" s="34">
        <f>SUM(G14,G26,G38)</f>
        <v>0</v>
      </c>
      <c r="H52" s="34">
        <f t="shared" ref="H52:K52" si="18">SUM(H14,H26,H38)</f>
        <v>0</v>
      </c>
      <c r="I52" s="34">
        <f t="shared" si="18"/>
        <v>0</v>
      </c>
      <c r="J52" s="34">
        <f t="shared" si="18"/>
        <v>0</v>
      </c>
      <c r="K52" s="34">
        <f t="shared" si="18"/>
        <v>0</v>
      </c>
      <c r="L52" s="34">
        <f t="shared" si="17"/>
        <v>0</v>
      </c>
      <c r="M52" s="34">
        <f t="shared" si="17"/>
        <v>0</v>
      </c>
      <c r="N52" s="50"/>
      <c r="O52" s="86" t="s">
        <v>57</v>
      </c>
    </row>
    <row r="53" spans="2:22" x14ac:dyDescent="0.15">
      <c r="B53" s="142"/>
      <c r="C53" s="22" t="s">
        <v>26</v>
      </c>
      <c r="D53" s="25"/>
      <c r="E53" s="23">
        <f>SUM(E49,E52)</f>
        <v>0</v>
      </c>
      <c r="F53" s="23">
        <f t="shared" ref="F53:M53" si="19">SUM(F49,F52)</f>
        <v>0</v>
      </c>
      <c r="G53" s="23">
        <f t="shared" ref="G53:K53" si="20">SUM(G49,G52)</f>
        <v>0</v>
      </c>
      <c r="H53" s="23">
        <f t="shared" si="20"/>
        <v>0</v>
      </c>
      <c r="I53" s="23">
        <f t="shared" si="20"/>
        <v>0</v>
      </c>
      <c r="J53" s="23">
        <f t="shared" si="20"/>
        <v>0</v>
      </c>
      <c r="K53" s="23">
        <f t="shared" si="20"/>
        <v>0</v>
      </c>
      <c r="L53" s="23">
        <f t="shared" si="19"/>
        <v>0</v>
      </c>
      <c r="M53" s="23">
        <f t="shared" si="19"/>
        <v>0</v>
      </c>
      <c r="N53" s="50"/>
      <c r="O53" s="76"/>
    </row>
    <row r="54" spans="2:22" ht="28.5" x14ac:dyDescent="0.15">
      <c r="B54" s="142"/>
      <c r="C54" s="57" t="s">
        <v>133</v>
      </c>
      <c r="D54" s="58"/>
      <c r="E54" s="132">
        <f>$M$5</f>
        <v>0</v>
      </c>
      <c r="F54" s="133"/>
      <c r="G54" s="133"/>
      <c r="H54" s="133"/>
      <c r="I54" s="133"/>
      <c r="J54" s="133"/>
      <c r="K54" s="133"/>
      <c r="L54" s="133"/>
      <c r="M54" s="134"/>
      <c r="N54" s="50"/>
    </row>
    <row r="55" spans="2:22" ht="29.25" thickBot="1" x14ac:dyDescent="0.2">
      <c r="B55" s="142"/>
      <c r="C55" s="57" t="s">
        <v>107</v>
      </c>
      <c r="D55" s="58"/>
      <c r="E55" s="99">
        <f>E52-$E$54</f>
        <v>0</v>
      </c>
      <c r="F55" s="99">
        <f>F52-$E$54</f>
        <v>0</v>
      </c>
      <c r="G55" s="99">
        <f t="shared" ref="G55:K55" si="21">G52-$E$54</f>
        <v>0</v>
      </c>
      <c r="H55" s="99">
        <f>H52-$E$54</f>
        <v>0</v>
      </c>
      <c r="I55" s="99">
        <f t="shared" si="21"/>
        <v>0</v>
      </c>
      <c r="J55" s="99">
        <f t="shared" si="21"/>
        <v>0</v>
      </c>
      <c r="K55" s="99">
        <f t="shared" si="21"/>
        <v>0</v>
      </c>
      <c r="L55" s="99">
        <f>L52-$E$54</f>
        <v>0</v>
      </c>
      <c r="M55" s="99">
        <f>M52-$E$54</f>
        <v>0</v>
      </c>
      <c r="N55" s="50"/>
      <c r="O55" s="1" t="s">
        <v>55</v>
      </c>
    </row>
    <row r="56" spans="2:22" ht="28.5" customHeight="1" x14ac:dyDescent="0.15">
      <c r="B56" s="142"/>
      <c r="C56" s="118" t="s">
        <v>119</v>
      </c>
      <c r="D56" s="119"/>
      <c r="E56" s="120">
        <f>MAX(E55,0)</f>
        <v>0</v>
      </c>
      <c r="F56" s="120">
        <f>MAX(F55-E56,0)</f>
        <v>0</v>
      </c>
      <c r="G56" s="120">
        <f>MAX(G55-E56-F56,0)</f>
        <v>0</v>
      </c>
      <c r="H56" s="120">
        <f>MAX(H55-E56-F56-G56)</f>
        <v>0</v>
      </c>
      <c r="I56" s="120">
        <f>SUM(I55-E56-F56-G56-H56)</f>
        <v>0</v>
      </c>
      <c r="J56" s="120">
        <f>SUM(J55-E56-F56-G56-H56-I56)</f>
        <v>0</v>
      </c>
      <c r="K56" s="120">
        <f>SUM(K55-E56-F56-G56-H56-I56-J56)</f>
        <v>0</v>
      </c>
      <c r="L56" s="120">
        <f>MAX(L55-E56-F56-G56-H56-I56-J56-K56,0)</f>
        <v>0</v>
      </c>
      <c r="M56" s="121">
        <f>MAX(M55-E56-F56-G56-H56-I56-J56-K56-L56,0)</f>
        <v>0</v>
      </c>
      <c r="N56" s="53"/>
      <c r="O56" s="1" t="s">
        <v>55</v>
      </c>
    </row>
    <row r="57" spans="2:22" ht="29.25" thickBot="1" x14ac:dyDescent="0.2">
      <c r="B57" s="142"/>
      <c r="C57" s="122" t="s">
        <v>120</v>
      </c>
      <c r="D57" s="123"/>
      <c r="E57" s="124">
        <f>ROUNDDOWN(E56*0.1,0)</f>
        <v>0</v>
      </c>
      <c r="F57" s="124">
        <f>ROUNDDOWN(F56*0.1,0)</f>
        <v>0</v>
      </c>
      <c r="G57" s="124">
        <f t="shared" ref="G57:M57" si="22">ROUNDDOWN(G56*0.1,0)</f>
        <v>0</v>
      </c>
      <c r="H57" s="124">
        <f t="shared" si="22"/>
        <v>0</v>
      </c>
      <c r="I57" s="124">
        <f t="shared" si="22"/>
        <v>0</v>
      </c>
      <c r="J57" s="124">
        <f t="shared" si="22"/>
        <v>0</v>
      </c>
      <c r="K57" s="124">
        <f t="shared" si="22"/>
        <v>0</v>
      </c>
      <c r="L57" s="124">
        <f t="shared" si="22"/>
        <v>0</v>
      </c>
      <c r="M57" s="125">
        <f t="shared" si="22"/>
        <v>0</v>
      </c>
      <c r="N57" s="53"/>
      <c r="O57" s="1" t="s">
        <v>55</v>
      </c>
    </row>
    <row r="58" spans="2:22" ht="29.25" thickBot="1" x14ac:dyDescent="0.2">
      <c r="B58" s="143"/>
      <c r="C58" s="100" t="s">
        <v>121</v>
      </c>
      <c r="D58" s="101"/>
      <c r="E58" s="102">
        <f>E56+E57</f>
        <v>0</v>
      </c>
      <c r="F58" s="102">
        <f>F56+F57</f>
        <v>0</v>
      </c>
      <c r="G58" s="102">
        <f t="shared" ref="G58:L58" si="23">G56+G57</f>
        <v>0</v>
      </c>
      <c r="H58" s="102">
        <f t="shared" si="23"/>
        <v>0</v>
      </c>
      <c r="I58" s="102">
        <f t="shared" si="23"/>
        <v>0</v>
      </c>
      <c r="J58" s="102">
        <f t="shared" si="23"/>
        <v>0</v>
      </c>
      <c r="K58" s="102">
        <f t="shared" si="23"/>
        <v>0</v>
      </c>
      <c r="L58" s="102">
        <f t="shared" si="23"/>
        <v>0</v>
      </c>
      <c r="M58" s="103">
        <f>M56+M57</f>
        <v>0</v>
      </c>
      <c r="N58" s="53"/>
      <c r="O58" s="1" t="s">
        <v>55</v>
      </c>
    </row>
    <row r="59" spans="2:22" x14ac:dyDescent="0.15">
      <c r="B59" s="35"/>
      <c r="C59" s="36"/>
      <c r="D59" s="37"/>
      <c r="E59" s="37"/>
      <c r="F59" s="37"/>
      <c r="G59" s="37"/>
      <c r="H59" s="37"/>
      <c r="I59" s="37"/>
      <c r="J59" s="37"/>
      <c r="K59" s="37"/>
      <c r="L59" s="37"/>
      <c r="M59" s="37"/>
      <c r="N59" s="53"/>
    </row>
    <row r="60" spans="2:22" x14ac:dyDescent="0.15">
      <c r="B60" s="35"/>
      <c r="C60" s="36"/>
      <c r="D60" s="37"/>
      <c r="E60" s="37"/>
      <c r="F60" s="37"/>
      <c r="G60" s="37"/>
      <c r="H60" s="37"/>
      <c r="I60" s="37"/>
      <c r="J60" s="37"/>
      <c r="K60" s="37"/>
      <c r="L60" s="37"/>
      <c r="M60" s="37"/>
      <c r="N60" s="53"/>
    </row>
    <row r="61" spans="2:22" x14ac:dyDescent="0.15">
      <c r="B61" s="35"/>
      <c r="C61" s="96" t="s">
        <v>100</v>
      </c>
      <c r="D61" s="37"/>
      <c r="E61" s="37"/>
      <c r="F61" s="37"/>
      <c r="G61" s="37"/>
      <c r="H61" s="37"/>
      <c r="I61" s="37"/>
      <c r="J61" s="37"/>
      <c r="K61" s="37"/>
      <c r="L61" s="37"/>
      <c r="M61" s="37"/>
      <c r="N61" s="53"/>
    </row>
    <row r="62" spans="2:22" x14ac:dyDescent="0.15">
      <c r="B62" s="35"/>
      <c r="C62" s="36"/>
      <c r="D62" s="37"/>
      <c r="E62" s="37"/>
      <c r="F62" s="37"/>
      <c r="G62" s="37"/>
      <c r="H62" s="37"/>
      <c r="I62" s="37"/>
      <c r="J62" s="37"/>
      <c r="K62" s="37"/>
      <c r="L62" s="37"/>
      <c r="M62" s="37"/>
      <c r="N62" s="53"/>
    </row>
    <row r="63" spans="2:22" x14ac:dyDescent="0.15">
      <c r="B63" s="38" t="s">
        <v>101</v>
      </c>
      <c r="C63" s="36"/>
      <c r="D63" s="37"/>
      <c r="E63" s="37"/>
      <c r="F63" s="37"/>
      <c r="G63" s="37"/>
      <c r="H63" s="37"/>
      <c r="I63" s="37"/>
      <c r="J63" s="37"/>
      <c r="K63" s="37"/>
      <c r="L63" s="37"/>
      <c r="M63" s="37"/>
      <c r="N63" s="53"/>
      <c r="P63" s="3"/>
    </row>
    <row r="64" spans="2:22" x14ac:dyDescent="0.15">
      <c r="B64" s="38"/>
      <c r="C64" s="36"/>
      <c r="D64" s="37"/>
      <c r="E64" s="37"/>
      <c r="F64" s="37"/>
      <c r="G64" s="37"/>
      <c r="H64" s="37"/>
      <c r="I64" s="37"/>
      <c r="J64" s="37"/>
      <c r="K64" s="37"/>
      <c r="L64" s="37"/>
      <c r="M64" s="37"/>
      <c r="N64" s="53"/>
      <c r="P64" s="3"/>
    </row>
    <row r="65" spans="2:16" x14ac:dyDescent="0.15">
      <c r="B65" s="38"/>
      <c r="C65" s="36"/>
      <c r="D65" s="37"/>
      <c r="E65" s="37"/>
      <c r="F65" s="37"/>
      <c r="G65" s="37"/>
      <c r="H65" s="37"/>
      <c r="I65" s="37"/>
      <c r="J65" s="37"/>
      <c r="K65" s="37"/>
      <c r="L65" s="37"/>
      <c r="M65" s="37"/>
      <c r="N65" s="53"/>
      <c r="P65" s="3"/>
    </row>
    <row r="66" spans="2:16" x14ac:dyDescent="0.15">
      <c r="B66" s="38" t="s">
        <v>76</v>
      </c>
      <c r="C66" s="36"/>
      <c r="D66" s="37"/>
      <c r="E66" s="37"/>
      <c r="F66" s="37"/>
      <c r="G66" s="37"/>
      <c r="H66" s="37"/>
      <c r="I66" s="37"/>
      <c r="J66" s="37"/>
      <c r="K66" s="37"/>
      <c r="L66" s="37"/>
      <c r="M66" s="37"/>
      <c r="N66" s="53"/>
      <c r="P66" s="3"/>
    </row>
    <row r="67" spans="2:16" x14ac:dyDescent="0.15">
      <c r="B67" s="3" t="s">
        <v>116</v>
      </c>
      <c r="C67" s="36"/>
      <c r="D67" s="37"/>
      <c r="E67" s="37"/>
      <c r="F67" s="37"/>
      <c r="G67" s="37"/>
      <c r="H67" s="37"/>
      <c r="I67" s="37"/>
      <c r="J67" s="37"/>
      <c r="K67" s="37"/>
      <c r="L67" s="37"/>
      <c r="M67" s="37"/>
      <c r="N67" s="53"/>
      <c r="P67" s="3"/>
    </row>
    <row r="68" spans="2:16" x14ac:dyDescent="0.15">
      <c r="B68" s="63" t="s">
        <v>115</v>
      </c>
      <c r="C68" s="36"/>
      <c r="D68" s="37"/>
      <c r="E68" s="37"/>
      <c r="F68" s="37"/>
      <c r="G68" s="37"/>
      <c r="H68" s="37"/>
      <c r="I68" s="37"/>
      <c r="J68" s="37"/>
      <c r="K68" s="37"/>
      <c r="L68" s="37"/>
      <c r="M68" s="37"/>
      <c r="N68" s="53"/>
    </row>
    <row r="69" spans="2:16" x14ac:dyDescent="0.15">
      <c r="B69" s="63"/>
      <c r="C69" s="36"/>
      <c r="D69" s="37"/>
      <c r="E69" s="37"/>
      <c r="F69" s="37"/>
      <c r="G69" s="37"/>
      <c r="H69" s="37"/>
      <c r="I69" s="37"/>
      <c r="J69" s="37"/>
      <c r="K69" s="37"/>
      <c r="L69" s="37"/>
      <c r="M69" s="37"/>
      <c r="N69" s="53"/>
    </row>
    <row r="70" spans="2:16" x14ac:dyDescent="0.15">
      <c r="B70" s="3" t="s">
        <v>79</v>
      </c>
      <c r="C70" s="36"/>
      <c r="D70" s="37"/>
      <c r="E70" s="37"/>
      <c r="F70" s="37"/>
      <c r="G70" s="37"/>
      <c r="H70" s="37"/>
      <c r="I70" s="37"/>
      <c r="J70" s="37"/>
      <c r="K70" s="37"/>
      <c r="L70" s="37"/>
      <c r="M70" s="37"/>
      <c r="N70" s="53"/>
    </row>
    <row r="71" spans="2:16" x14ac:dyDescent="0.15">
      <c r="B71" s="3" t="s">
        <v>123</v>
      </c>
      <c r="C71" s="36"/>
      <c r="D71" s="37"/>
      <c r="E71" s="37"/>
      <c r="F71" s="37"/>
      <c r="G71" s="37"/>
      <c r="H71" s="37"/>
      <c r="I71" s="37"/>
      <c r="J71" s="37"/>
      <c r="K71" s="37"/>
      <c r="L71" s="37"/>
      <c r="M71" s="37"/>
      <c r="N71" s="53"/>
    </row>
    <row r="72" spans="2:16" x14ac:dyDescent="0.15">
      <c r="B72" s="3" t="s">
        <v>122</v>
      </c>
      <c r="C72" s="36"/>
      <c r="D72" s="37"/>
      <c r="E72" s="37"/>
      <c r="F72" s="37"/>
      <c r="G72" s="37"/>
      <c r="H72" s="37"/>
      <c r="I72" s="37"/>
      <c r="J72" s="37"/>
      <c r="K72" s="37"/>
      <c r="L72" s="37"/>
      <c r="M72" s="37"/>
      <c r="N72" s="53"/>
    </row>
    <row r="73" spans="2:16" x14ac:dyDescent="0.15">
      <c r="B73" s="3" t="s">
        <v>38</v>
      </c>
      <c r="C73" s="36"/>
      <c r="D73" s="37"/>
      <c r="E73" s="37"/>
      <c r="F73" s="37"/>
      <c r="G73" s="37"/>
      <c r="H73" s="37"/>
      <c r="I73" s="37"/>
      <c r="J73" s="37"/>
      <c r="K73" s="37"/>
      <c r="L73" s="37"/>
      <c r="M73" s="37"/>
      <c r="N73" s="53"/>
    </row>
    <row r="74" spans="2:16" x14ac:dyDescent="0.15">
      <c r="B74" s="59" t="s">
        <v>59</v>
      </c>
      <c r="C74" s="36"/>
      <c r="D74" s="37"/>
      <c r="E74" s="37"/>
      <c r="F74" s="37"/>
      <c r="G74" s="37"/>
      <c r="H74" s="37"/>
      <c r="I74" s="37"/>
      <c r="J74" s="37"/>
      <c r="K74" s="37"/>
      <c r="L74" s="37"/>
      <c r="M74" s="37"/>
      <c r="N74" s="53"/>
    </row>
    <row r="75" spans="2:16" x14ac:dyDescent="0.15">
      <c r="B75" s="59" t="s">
        <v>58</v>
      </c>
      <c r="C75" s="36"/>
      <c r="D75" s="37"/>
      <c r="E75" s="37"/>
      <c r="F75" s="37"/>
      <c r="G75" s="37"/>
      <c r="H75" s="37"/>
      <c r="I75" s="37"/>
      <c r="J75" s="37"/>
      <c r="K75" s="37"/>
      <c r="L75" s="37"/>
      <c r="M75" s="37"/>
      <c r="N75" s="53"/>
    </row>
    <row r="76" spans="2:16" x14ac:dyDescent="0.15">
      <c r="B76" s="59"/>
      <c r="C76" s="36"/>
      <c r="D76" s="37"/>
      <c r="E76" s="37"/>
      <c r="F76" s="37"/>
      <c r="G76" s="37"/>
      <c r="H76" s="37"/>
      <c r="I76" s="37"/>
      <c r="J76" s="37"/>
      <c r="K76" s="37"/>
      <c r="L76" s="37"/>
      <c r="M76" s="37"/>
      <c r="N76" s="53"/>
    </row>
    <row r="77" spans="2:16" x14ac:dyDescent="0.15">
      <c r="B77" s="3" t="s">
        <v>95</v>
      </c>
      <c r="C77" s="36"/>
      <c r="D77" s="37"/>
      <c r="E77" s="37"/>
      <c r="F77" s="37"/>
      <c r="G77" s="37"/>
      <c r="H77" s="37"/>
      <c r="I77" s="37"/>
      <c r="J77" s="37"/>
      <c r="K77" s="37"/>
      <c r="L77" s="37"/>
      <c r="M77" s="37"/>
      <c r="N77" s="53"/>
    </row>
    <row r="78" spans="2:16" x14ac:dyDescent="0.15">
      <c r="B78" s="59" t="s">
        <v>110</v>
      </c>
      <c r="C78" s="36"/>
      <c r="D78" s="37"/>
      <c r="E78" s="37"/>
      <c r="F78" s="37"/>
      <c r="G78" s="37"/>
      <c r="H78" s="37"/>
      <c r="I78" s="37"/>
      <c r="J78" s="37"/>
      <c r="K78" s="37"/>
      <c r="L78" s="37"/>
      <c r="M78" s="37"/>
      <c r="N78" s="53"/>
    </row>
    <row r="79" spans="2:16" x14ac:dyDescent="0.15">
      <c r="B79" s="59"/>
      <c r="C79" s="36"/>
      <c r="D79" s="37"/>
      <c r="E79" s="37"/>
      <c r="F79" s="37"/>
      <c r="G79" s="37"/>
      <c r="H79" s="37"/>
      <c r="I79" s="37"/>
      <c r="J79" s="37"/>
      <c r="K79" s="37"/>
      <c r="L79" s="37"/>
      <c r="M79" s="37"/>
      <c r="N79" s="53"/>
    </row>
    <row r="80" spans="2:16" x14ac:dyDescent="0.15">
      <c r="B80" s="59"/>
      <c r="C80" s="36"/>
      <c r="D80" s="37"/>
      <c r="E80" s="37"/>
      <c r="F80" s="37"/>
      <c r="G80" s="37"/>
      <c r="H80" s="37"/>
      <c r="I80" s="37"/>
      <c r="J80" s="37"/>
      <c r="K80" s="37"/>
      <c r="L80" s="37"/>
      <c r="M80" s="37"/>
      <c r="N80" s="53"/>
    </row>
    <row r="81" spans="2:14" x14ac:dyDescent="0.15">
      <c r="B81" s="38" t="s">
        <v>77</v>
      </c>
      <c r="C81" s="36"/>
      <c r="D81" s="37"/>
      <c r="E81" s="37"/>
      <c r="F81" s="37"/>
      <c r="G81" s="37"/>
      <c r="H81" s="37"/>
      <c r="I81" s="37"/>
      <c r="J81" s="37"/>
      <c r="K81" s="37"/>
      <c r="L81" s="37"/>
      <c r="M81" s="37"/>
      <c r="N81" s="53"/>
    </row>
    <row r="82" spans="2:14" x14ac:dyDescent="0.15">
      <c r="B82" s="3" t="s">
        <v>97</v>
      </c>
      <c r="C82" s="36"/>
      <c r="D82" s="37"/>
      <c r="E82" s="37"/>
      <c r="F82" s="37"/>
      <c r="G82" s="37"/>
      <c r="H82" s="37"/>
      <c r="I82" s="37"/>
      <c r="J82" s="37"/>
      <c r="K82" s="37"/>
      <c r="L82" s="37"/>
      <c r="M82" s="37"/>
      <c r="N82" s="53"/>
    </row>
    <row r="83" spans="2:14" x14ac:dyDescent="0.15">
      <c r="B83" s="3" t="s">
        <v>139</v>
      </c>
      <c r="C83" s="36"/>
      <c r="D83" s="37"/>
      <c r="E83" s="37"/>
      <c r="F83" s="37"/>
      <c r="G83" s="37"/>
      <c r="H83" s="37"/>
      <c r="I83" s="37"/>
      <c r="J83" s="37"/>
      <c r="K83" s="37"/>
      <c r="L83" s="37"/>
      <c r="M83" s="37"/>
      <c r="N83" s="53"/>
    </row>
    <row r="84" spans="2:14" x14ac:dyDescent="0.15">
      <c r="B84" s="3" t="s">
        <v>124</v>
      </c>
      <c r="C84" s="36"/>
      <c r="D84" s="37"/>
      <c r="E84" s="37"/>
      <c r="F84" s="37"/>
      <c r="G84" s="37"/>
      <c r="H84" s="37"/>
      <c r="I84" s="37"/>
      <c r="J84" s="37"/>
      <c r="K84" s="37"/>
      <c r="L84" s="37"/>
      <c r="M84" s="37"/>
      <c r="N84" s="53"/>
    </row>
    <row r="85" spans="2:14" x14ac:dyDescent="0.15">
      <c r="B85" s="3" t="s">
        <v>134</v>
      </c>
      <c r="C85" s="36"/>
      <c r="D85" s="37"/>
      <c r="E85" s="37"/>
      <c r="F85" s="37"/>
      <c r="G85" s="37"/>
      <c r="H85" s="37"/>
      <c r="I85" s="37"/>
      <c r="J85" s="37"/>
      <c r="K85" s="37"/>
      <c r="L85" s="37"/>
      <c r="M85" s="37"/>
      <c r="N85" s="53"/>
    </row>
    <row r="86" spans="2:14" x14ac:dyDescent="0.15">
      <c r="B86" s="3" t="s">
        <v>135</v>
      </c>
      <c r="C86" s="36"/>
      <c r="D86" s="37"/>
      <c r="E86" s="37"/>
      <c r="F86" s="37"/>
      <c r="G86" s="37"/>
      <c r="H86" s="37"/>
      <c r="I86" s="37"/>
      <c r="J86" s="37"/>
      <c r="K86" s="37"/>
      <c r="L86" s="37"/>
      <c r="M86" s="37"/>
      <c r="N86" s="53"/>
    </row>
    <row r="87" spans="2:14" x14ac:dyDescent="0.15">
      <c r="B87" s="3" t="s">
        <v>136</v>
      </c>
      <c r="C87" s="36"/>
      <c r="D87" s="37"/>
      <c r="E87" s="37"/>
      <c r="F87" s="37"/>
      <c r="G87" s="37"/>
      <c r="H87" s="37"/>
      <c r="I87" s="37"/>
      <c r="J87" s="37"/>
      <c r="K87" s="37"/>
      <c r="L87" s="37"/>
      <c r="M87" s="37"/>
      <c r="N87" s="53"/>
    </row>
    <row r="88" spans="2:14" x14ac:dyDescent="0.15">
      <c r="B88" s="3" t="s">
        <v>125</v>
      </c>
      <c r="C88" s="36"/>
      <c r="D88" s="37"/>
      <c r="E88" s="37"/>
      <c r="F88" s="37"/>
      <c r="G88" s="37"/>
      <c r="H88" s="37"/>
      <c r="I88" s="37"/>
      <c r="J88" s="37"/>
      <c r="K88" s="37"/>
      <c r="L88" s="37"/>
      <c r="M88" s="37"/>
      <c r="N88" s="53"/>
    </row>
    <row r="89" spans="2:14" x14ac:dyDescent="0.15">
      <c r="B89" s="55" t="s">
        <v>126</v>
      </c>
      <c r="C89" s="36"/>
      <c r="D89" s="37"/>
      <c r="E89" s="37"/>
      <c r="F89" s="37"/>
      <c r="G89" s="37"/>
      <c r="H89" s="37"/>
      <c r="I89" s="37"/>
      <c r="J89" s="37"/>
      <c r="K89" s="37"/>
      <c r="L89" s="37"/>
      <c r="M89" s="37"/>
      <c r="N89" s="53"/>
    </row>
    <row r="90" spans="2:14" x14ac:dyDescent="0.15">
      <c r="B90" s="55"/>
      <c r="C90" s="36"/>
      <c r="D90" s="37"/>
      <c r="E90" s="37"/>
      <c r="F90" s="37"/>
      <c r="G90" s="37"/>
      <c r="H90" s="37"/>
      <c r="I90" s="37"/>
      <c r="J90" s="37"/>
      <c r="K90" s="37"/>
      <c r="L90" s="37"/>
      <c r="M90" s="37"/>
      <c r="N90" s="53"/>
    </row>
    <row r="91" spans="2:14" x14ac:dyDescent="0.15">
      <c r="B91" s="55" t="s">
        <v>111</v>
      </c>
      <c r="C91" s="36"/>
      <c r="D91" s="37"/>
      <c r="E91" s="37"/>
      <c r="F91" s="37"/>
      <c r="G91" s="37"/>
      <c r="H91" s="37"/>
      <c r="I91" s="37"/>
      <c r="J91" s="37"/>
      <c r="K91" s="37"/>
      <c r="L91" s="37"/>
      <c r="M91" s="37"/>
      <c r="N91" s="53"/>
    </row>
    <row r="92" spans="2:14" x14ac:dyDescent="0.15">
      <c r="B92" s="55"/>
      <c r="C92" s="36"/>
      <c r="D92" s="37"/>
      <c r="E92" s="37"/>
      <c r="F92" s="37"/>
      <c r="G92" s="37"/>
      <c r="H92" s="37"/>
      <c r="I92" s="37"/>
      <c r="J92" s="37"/>
      <c r="K92" s="37"/>
      <c r="L92" s="37"/>
      <c r="M92" s="37"/>
      <c r="N92" s="53"/>
    </row>
    <row r="93" spans="2:14" x14ac:dyDescent="0.15">
      <c r="B93" s="55" t="s">
        <v>80</v>
      </c>
      <c r="C93" s="36"/>
      <c r="D93" s="37"/>
      <c r="E93" s="37"/>
      <c r="F93" s="37"/>
      <c r="G93" s="37"/>
      <c r="H93" s="37"/>
      <c r="I93" s="37"/>
      <c r="J93" s="37"/>
      <c r="K93" s="37"/>
      <c r="L93" s="37"/>
      <c r="M93" s="37"/>
      <c r="N93" s="53"/>
    </row>
    <row r="94" spans="2:14" x14ac:dyDescent="0.15">
      <c r="B94" s="55" t="s">
        <v>127</v>
      </c>
      <c r="C94" s="36"/>
      <c r="D94" s="37"/>
      <c r="E94" s="37"/>
      <c r="F94" s="37"/>
      <c r="G94" s="37"/>
      <c r="H94" s="37"/>
      <c r="I94" s="37"/>
      <c r="J94" s="37"/>
      <c r="K94" s="37"/>
      <c r="L94" s="37"/>
      <c r="M94" s="37"/>
      <c r="N94" s="53"/>
    </row>
    <row r="95" spans="2:14" x14ac:dyDescent="0.15">
      <c r="B95" s="55"/>
      <c r="C95" s="36"/>
      <c r="D95" s="37"/>
      <c r="E95" s="37"/>
      <c r="F95" s="37"/>
      <c r="G95" s="37"/>
      <c r="H95" s="37"/>
      <c r="I95" s="37"/>
      <c r="J95" s="37"/>
      <c r="K95" s="37"/>
      <c r="L95" s="37"/>
      <c r="M95" s="37"/>
      <c r="N95" s="53"/>
    </row>
    <row r="96" spans="2:14" x14ac:dyDescent="0.15">
      <c r="B96" s="55"/>
      <c r="C96" s="36"/>
      <c r="D96" s="37"/>
      <c r="E96" s="37"/>
      <c r="F96" s="37"/>
      <c r="G96" s="37"/>
      <c r="H96" s="37"/>
      <c r="I96" s="37"/>
      <c r="J96" s="37"/>
      <c r="K96" s="37"/>
      <c r="L96" s="37"/>
      <c r="M96" s="37"/>
      <c r="N96" s="53"/>
    </row>
    <row r="97" spans="2:14" x14ac:dyDescent="0.15">
      <c r="B97" s="38" t="s">
        <v>78</v>
      </c>
      <c r="C97" s="36"/>
      <c r="D97" s="37"/>
      <c r="E97" s="37"/>
      <c r="F97" s="37"/>
      <c r="G97" s="37"/>
      <c r="H97" s="37"/>
      <c r="I97" s="37"/>
      <c r="J97" s="37"/>
      <c r="K97" s="37"/>
      <c r="L97" s="37"/>
      <c r="M97" s="37"/>
      <c r="N97" s="53"/>
    </row>
    <row r="98" spans="2:14" x14ac:dyDescent="0.15">
      <c r="B98" s="3" t="s">
        <v>105</v>
      </c>
      <c r="C98" s="36"/>
      <c r="D98" s="37"/>
      <c r="E98" s="37"/>
      <c r="F98" s="37"/>
      <c r="G98" s="37"/>
      <c r="H98" s="37"/>
      <c r="I98" s="37"/>
      <c r="J98" s="37"/>
      <c r="K98" s="37"/>
      <c r="L98" s="37"/>
      <c r="M98" s="37"/>
      <c r="N98" s="53"/>
    </row>
    <row r="99" spans="2:14" x14ac:dyDescent="0.15">
      <c r="B99" s="55"/>
      <c r="C99" s="36"/>
      <c r="D99" s="37"/>
      <c r="E99" s="37"/>
      <c r="F99" s="37"/>
      <c r="G99" s="37"/>
      <c r="H99" s="37"/>
      <c r="I99" s="37"/>
      <c r="J99" s="37"/>
      <c r="K99" s="37"/>
      <c r="L99" s="37"/>
      <c r="M99" s="37"/>
      <c r="N99" s="53"/>
    </row>
    <row r="100" spans="2:14" x14ac:dyDescent="0.15">
      <c r="B100" s="15" t="s">
        <v>21</v>
      </c>
    </row>
    <row r="101" spans="2:14" x14ac:dyDescent="0.15">
      <c r="B101" s="15"/>
    </row>
    <row r="102" spans="2:14" x14ac:dyDescent="0.15">
      <c r="B102" s="7" t="s">
        <v>112</v>
      </c>
    </row>
    <row r="103" spans="2:14" x14ac:dyDescent="0.15">
      <c r="B103" s="7"/>
    </row>
    <row r="104" spans="2:14" x14ac:dyDescent="0.15">
      <c r="B104" s="7" t="s">
        <v>44</v>
      </c>
    </row>
    <row r="105" spans="2:14" x14ac:dyDescent="0.15">
      <c r="B105" s="7"/>
    </row>
    <row r="106" spans="2:14" x14ac:dyDescent="0.15">
      <c r="B106" s="7" t="s">
        <v>4</v>
      </c>
      <c r="C106" s="7"/>
    </row>
    <row r="107" spans="2:14" x14ac:dyDescent="0.15">
      <c r="B107" s="76" t="s">
        <v>61</v>
      </c>
      <c r="C107" s="7"/>
    </row>
    <row r="108" spans="2:14" x14ac:dyDescent="0.15">
      <c r="B108" s="76" t="s">
        <v>60</v>
      </c>
      <c r="C108" s="7"/>
    </row>
    <row r="109" spans="2:14" x14ac:dyDescent="0.15">
      <c r="C109" s="87" t="s">
        <v>5</v>
      </c>
      <c r="D109" s="88"/>
      <c r="E109" s="88"/>
      <c r="F109" s="88"/>
      <c r="G109" s="88"/>
      <c r="H109" s="88"/>
      <c r="I109" s="88"/>
      <c r="J109" s="88"/>
      <c r="K109" s="88"/>
      <c r="L109" s="89"/>
    </row>
    <row r="110" spans="2:14" x14ac:dyDescent="0.15">
      <c r="C110" s="90" t="s">
        <v>15</v>
      </c>
      <c r="D110" s="3"/>
      <c r="E110" s="3"/>
      <c r="F110" s="3"/>
      <c r="G110" s="3"/>
      <c r="H110" s="3"/>
      <c r="I110" s="3"/>
      <c r="J110" s="3"/>
      <c r="K110" s="3"/>
      <c r="L110" s="91"/>
    </row>
    <row r="111" spans="2:14" x14ac:dyDescent="0.15">
      <c r="C111" s="90" t="s">
        <v>6</v>
      </c>
      <c r="D111" s="3"/>
      <c r="E111" s="3"/>
      <c r="F111" s="3"/>
      <c r="G111" s="3"/>
      <c r="H111" s="3"/>
      <c r="I111" s="3"/>
      <c r="J111" s="3"/>
      <c r="K111" s="3"/>
      <c r="L111" s="91"/>
    </row>
    <row r="112" spans="2:14" x14ac:dyDescent="0.15">
      <c r="C112" s="90" t="s">
        <v>16</v>
      </c>
      <c r="D112" s="3"/>
      <c r="E112" s="3"/>
      <c r="F112" s="3"/>
      <c r="G112" s="3"/>
      <c r="H112" s="3"/>
      <c r="I112" s="3"/>
      <c r="J112" s="3"/>
      <c r="K112" s="3"/>
      <c r="L112" s="91"/>
    </row>
    <row r="113" spans="2:12" x14ac:dyDescent="0.15">
      <c r="C113" s="90" t="s">
        <v>7</v>
      </c>
      <c r="D113" s="3"/>
      <c r="E113" s="3"/>
      <c r="F113" s="3"/>
      <c r="G113" s="3"/>
      <c r="H113" s="3"/>
      <c r="I113" s="3"/>
      <c r="J113" s="3"/>
      <c r="K113" s="3"/>
      <c r="L113" s="91"/>
    </row>
    <row r="114" spans="2:12" x14ac:dyDescent="0.15">
      <c r="C114" s="92" t="s">
        <v>17</v>
      </c>
      <c r="D114" s="93"/>
      <c r="E114" s="93"/>
      <c r="F114" s="93"/>
      <c r="G114" s="93"/>
      <c r="H114" s="93"/>
      <c r="I114" s="93"/>
      <c r="J114" s="93"/>
      <c r="K114" s="93"/>
      <c r="L114" s="94"/>
    </row>
    <row r="115" spans="2:12" x14ac:dyDescent="0.15">
      <c r="C115" s="59"/>
      <c r="D115" s="3"/>
      <c r="E115" s="3"/>
      <c r="F115" s="3"/>
      <c r="G115" s="3"/>
      <c r="H115" s="3"/>
      <c r="I115" s="3"/>
      <c r="J115" s="3"/>
      <c r="K115" s="3"/>
    </row>
    <row r="116" spans="2:12" x14ac:dyDescent="0.15">
      <c r="B116" s="7" t="s">
        <v>18</v>
      </c>
      <c r="C116" s="7"/>
    </row>
    <row r="117" spans="2:12" x14ac:dyDescent="0.15">
      <c r="B117" s="76" t="s">
        <v>8</v>
      </c>
      <c r="C117" s="7"/>
    </row>
    <row r="118" spans="2:12" x14ac:dyDescent="0.15">
      <c r="B118" s="76" t="s">
        <v>52</v>
      </c>
      <c r="C118" s="7"/>
    </row>
    <row r="119" spans="2:12" x14ac:dyDescent="0.15">
      <c r="B119" s="76" t="s">
        <v>51</v>
      </c>
      <c r="C119" s="7"/>
    </row>
    <row r="120" spans="2:12" x14ac:dyDescent="0.15">
      <c r="C120" s="87" t="s">
        <v>9</v>
      </c>
      <c r="D120" s="88"/>
      <c r="E120" s="88"/>
      <c r="F120" s="88"/>
      <c r="G120" s="88"/>
      <c r="H120" s="88"/>
      <c r="I120" s="88"/>
      <c r="J120" s="88"/>
      <c r="K120" s="88"/>
      <c r="L120" s="89"/>
    </row>
    <row r="121" spans="2:12" x14ac:dyDescent="0.15">
      <c r="C121" s="90" t="s">
        <v>10</v>
      </c>
      <c r="D121" s="3"/>
      <c r="E121" s="3"/>
      <c r="F121" s="3"/>
      <c r="G121" s="3"/>
      <c r="H121" s="3"/>
      <c r="I121" s="3"/>
      <c r="J121" s="3"/>
      <c r="K121" s="3"/>
      <c r="L121" s="91"/>
    </row>
    <row r="122" spans="2:12" x14ac:dyDescent="0.15">
      <c r="C122" s="90" t="s">
        <v>11</v>
      </c>
      <c r="D122" s="3"/>
      <c r="E122" s="3"/>
      <c r="F122" s="3"/>
      <c r="G122" s="3"/>
      <c r="H122" s="3"/>
      <c r="I122" s="3"/>
      <c r="J122" s="3"/>
      <c r="K122" s="3"/>
      <c r="L122" s="91"/>
    </row>
    <row r="123" spans="2:12" x14ac:dyDescent="0.15">
      <c r="C123" s="92" t="s">
        <v>12</v>
      </c>
      <c r="D123" s="93"/>
      <c r="E123" s="93"/>
      <c r="F123" s="93"/>
      <c r="G123" s="93"/>
      <c r="H123" s="93"/>
      <c r="I123" s="93"/>
      <c r="J123" s="93"/>
      <c r="K123" s="93"/>
      <c r="L123" s="94"/>
    </row>
    <row r="124" spans="2:12" x14ac:dyDescent="0.15">
      <c r="B124" s="76" t="s">
        <v>19</v>
      </c>
      <c r="C124" s="7"/>
      <c r="L124" s="3"/>
    </row>
    <row r="125" spans="2:12" x14ac:dyDescent="0.15">
      <c r="B125" s="76"/>
      <c r="C125" s="7"/>
      <c r="L125" s="3"/>
    </row>
    <row r="126" spans="2:12" x14ac:dyDescent="0.15">
      <c r="B126" s="7" t="s">
        <v>113</v>
      </c>
      <c r="C126" s="7"/>
      <c r="L126" s="3"/>
    </row>
    <row r="127" spans="2:12" x14ac:dyDescent="0.15">
      <c r="B127" s="7" t="s">
        <v>50</v>
      </c>
      <c r="C127" s="7"/>
      <c r="L127" s="3"/>
    </row>
    <row r="128" spans="2:12" x14ac:dyDescent="0.15">
      <c r="B128" s="7" t="s">
        <v>49</v>
      </c>
      <c r="C128" s="7"/>
      <c r="L128" s="3"/>
    </row>
    <row r="129" spans="2:12" x14ac:dyDescent="0.15">
      <c r="C129" s="87" t="s">
        <v>13</v>
      </c>
      <c r="D129" s="88"/>
      <c r="E129" s="88"/>
      <c r="F129" s="88"/>
      <c r="G129" s="88"/>
      <c r="H129" s="88"/>
      <c r="I129" s="88"/>
      <c r="J129" s="88"/>
      <c r="K129" s="88"/>
      <c r="L129" s="89"/>
    </row>
    <row r="130" spans="2:12" x14ac:dyDescent="0.15">
      <c r="C130" s="92" t="s">
        <v>14</v>
      </c>
      <c r="D130" s="93"/>
      <c r="E130" s="93"/>
      <c r="F130" s="93"/>
      <c r="G130" s="93"/>
      <c r="H130" s="93"/>
      <c r="I130" s="93"/>
      <c r="J130" s="93"/>
      <c r="K130" s="93"/>
      <c r="L130" s="94"/>
    </row>
    <row r="131" spans="2:12" x14ac:dyDescent="0.15">
      <c r="B131" s="76" t="s">
        <v>62</v>
      </c>
      <c r="C131" s="7"/>
    </row>
    <row r="132" spans="2:12" x14ac:dyDescent="0.15">
      <c r="B132" s="76"/>
      <c r="C132" s="7"/>
    </row>
    <row r="133" spans="2:12" x14ac:dyDescent="0.15">
      <c r="B133" s="7" t="s">
        <v>140</v>
      </c>
      <c r="C133" s="7"/>
    </row>
    <row r="134" spans="2:12" x14ac:dyDescent="0.15">
      <c r="B134" s="7" t="s">
        <v>106</v>
      </c>
    </row>
  </sheetData>
  <mergeCells count="11">
    <mergeCell ref="D16:M16"/>
    <mergeCell ref="D17:M17"/>
    <mergeCell ref="B8:B17"/>
    <mergeCell ref="D28:M28"/>
    <mergeCell ref="D29:M29"/>
    <mergeCell ref="B20:B29"/>
    <mergeCell ref="B32:B41"/>
    <mergeCell ref="E54:M54"/>
    <mergeCell ref="D40:M40"/>
    <mergeCell ref="D41:M41"/>
    <mergeCell ref="B47:B58"/>
  </mergeCells>
  <phoneticPr fontId="1"/>
  <printOptions horizontalCentered="1"/>
  <pageMargins left="0.51181102362204722" right="0.51181102362204722" top="0.77" bottom="0.55118110236220474" header="0.42" footer="0.31496062992125984"/>
  <pageSetup paperSize="9" scale="57" orientation="landscape" r:id="rId1"/>
  <headerFooter>
    <oddHeader>&amp;R（様式第5-3）</oddHeader>
  </headerFooter>
  <rowBreaks count="3" manualBreakCount="3">
    <brk id="42" max="13"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zoomScaleNormal="100" zoomScaleSheetLayoutView="100" workbookViewId="0">
      <selection activeCell="C11" sqref="C11"/>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39</v>
      </c>
      <c r="G1" s="14"/>
      <c r="H1" s="64" t="s">
        <v>73</v>
      </c>
      <c r="I1" s="31"/>
      <c r="J1" s="9" t="s">
        <v>137</v>
      </c>
    </row>
    <row r="2" spans="2:18" ht="15" thickBot="1" x14ac:dyDescent="0.2"/>
    <row r="3" spans="2:18" ht="15" thickBot="1" x14ac:dyDescent="0.2">
      <c r="C3" s="129" t="s">
        <v>98</v>
      </c>
      <c r="D3" s="39" t="s">
        <v>35</v>
      </c>
      <c r="E3" s="61" t="s">
        <v>37</v>
      </c>
      <c r="F3" s="62"/>
      <c r="G3" s="46"/>
      <c r="H3" s="97">
        <v>10000000</v>
      </c>
      <c r="I3" s="45"/>
      <c r="J3" s="17" t="s">
        <v>45</v>
      </c>
      <c r="R3" s="3"/>
    </row>
    <row r="4" spans="2:18" x14ac:dyDescent="0.15">
      <c r="C4" s="129" t="s">
        <v>67</v>
      </c>
      <c r="E4" s="66" t="s">
        <v>64</v>
      </c>
      <c r="F4" s="62"/>
      <c r="G4" s="46"/>
      <c r="H4" s="95" t="s">
        <v>30</v>
      </c>
      <c r="I4" s="30"/>
      <c r="J4" s="9" t="s">
        <v>108</v>
      </c>
      <c r="K4" s="4"/>
      <c r="M4" s="3"/>
      <c r="N4" s="3"/>
      <c r="O4" s="3"/>
      <c r="P4" s="3"/>
      <c r="Q4" s="3"/>
      <c r="R4" s="3"/>
    </row>
    <row r="5" spans="2:18" x14ac:dyDescent="0.15">
      <c r="C5" s="65" t="s">
        <v>74</v>
      </c>
      <c r="D5" s="39" t="s">
        <v>128</v>
      </c>
      <c r="E5" s="2" t="s">
        <v>36</v>
      </c>
      <c r="H5" s="23">
        <f>ROUND(H3*1%,0)</f>
        <v>100000</v>
      </c>
      <c r="J5" s="17" t="s">
        <v>45</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1" t="s">
        <v>0</v>
      </c>
      <c r="C8" s="11" t="s">
        <v>3</v>
      </c>
      <c r="D8" s="130" t="s">
        <v>68</v>
      </c>
      <c r="E8" s="130" t="s">
        <v>69</v>
      </c>
      <c r="F8" s="130" t="s">
        <v>70</v>
      </c>
      <c r="G8" s="130" t="s">
        <v>71</v>
      </c>
      <c r="H8" s="130" t="s">
        <v>72</v>
      </c>
      <c r="I8" s="44"/>
      <c r="J8" s="9" t="s">
        <v>108</v>
      </c>
    </row>
    <row r="9" spans="2:18" s="95" customFormat="1" ht="26.25" thickBot="1" x14ac:dyDescent="0.2">
      <c r="B9" s="131"/>
      <c r="C9" s="13" t="s">
        <v>65</v>
      </c>
      <c r="D9" s="67">
        <v>1</v>
      </c>
      <c r="E9" s="68">
        <v>1</v>
      </c>
      <c r="F9" s="68">
        <v>1</v>
      </c>
      <c r="G9" s="68">
        <v>1</v>
      </c>
      <c r="H9" s="69">
        <v>1</v>
      </c>
      <c r="I9" s="48"/>
      <c r="J9" s="17" t="s">
        <v>45</v>
      </c>
    </row>
    <row r="10" spans="2:18" ht="26.25" thickBot="1" x14ac:dyDescent="0.2">
      <c r="B10" s="131"/>
      <c r="C10" s="12" t="s">
        <v>66</v>
      </c>
      <c r="D10" s="70">
        <v>4000000</v>
      </c>
      <c r="E10" s="71">
        <v>4000000</v>
      </c>
      <c r="F10" s="71">
        <v>4000000</v>
      </c>
      <c r="G10" s="71">
        <v>4000000</v>
      </c>
      <c r="H10" s="72">
        <v>4000000</v>
      </c>
      <c r="I10" s="49"/>
      <c r="J10" s="17" t="s">
        <v>45</v>
      </c>
    </row>
    <row r="11" spans="2:18" ht="28.5" x14ac:dyDescent="0.15">
      <c r="B11" s="131"/>
      <c r="C11" s="20" t="s">
        <v>53</v>
      </c>
      <c r="D11" s="24"/>
      <c r="E11" s="21">
        <f>E10</f>
        <v>4000000</v>
      </c>
      <c r="F11" s="21">
        <f>F10+E14</f>
        <v>4012000</v>
      </c>
      <c r="G11" s="21">
        <f>G10+F14</f>
        <v>4024036</v>
      </c>
      <c r="H11" s="21">
        <f>H10+G14</f>
        <v>4036108</v>
      </c>
      <c r="I11" s="50"/>
    </row>
    <row r="12" spans="2:18" ht="25.5" x14ac:dyDescent="0.15">
      <c r="B12" s="131"/>
      <c r="C12" s="74" t="s">
        <v>118</v>
      </c>
      <c r="D12" s="127"/>
      <c r="E12" s="128">
        <v>3.0000000000000001E-3</v>
      </c>
      <c r="F12" s="128">
        <v>3.0000000000000001E-3</v>
      </c>
      <c r="G12" s="128">
        <v>3.0000000000000001E-3</v>
      </c>
      <c r="H12" s="128">
        <v>3.0000000000000001E-3</v>
      </c>
      <c r="I12" s="73"/>
      <c r="J12" s="9" t="s">
        <v>137</v>
      </c>
    </row>
    <row r="13" spans="2:18" ht="28.5" x14ac:dyDescent="0.15">
      <c r="B13" s="131"/>
      <c r="C13" s="40" t="s">
        <v>129</v>
      </c>
      <c r="D13" s="41"/>
      <c r="E13" s="42">
        <f>ROUND(E11*E12,0)</f>
        <v>12000</v>
      </c>
      <c r="F13" s="42">
        <f>ROUND(F11*F12,0)</f>
        <v>12036</v>
      </c>
      <c r="G13" s="42">
        <f>ROUND(G11*G12,0)</f>
        <v>12072</v>
      </c>
      <c r="H13" s="42">
        <f>ROUND(H11*H12,0)</f>
        <v>12108</v>
      </c>
      <c r="I13" s="50"/>
    </row>
    <row r="14" spans="2:18" s="17" customFormat="1" x14ac:dyDescent="0.15">
      <c r="B14" s="131"/>
      <c r="C14" s="32" t="s">
        <v>28</v>
      </c>
      <c r="D14" s="33"/>
      <c r="E14" s="34">
        <f>E13</f>
        <v>12000</v>
      </c>
      <c r="F14" s="34">
        <f>E14+F13</f>
        <v>24036</v>
      </c>
      <c r="G14" s="34">
        <f>F14+G13</f>
        <v>36108</v>
      </c>
      <c r="H14" s="34">
        <f>G14+H13</f>
        <v>48216</v>
      </c>
      <c r="I14" s="50"/>
    </row>
    <row r="15" spans="2:18" ht="15" thickBot="1" x14ac:dyDescent="0.2">
      <c r="B15" s="131"/>
      <c r="C15" s="22" t="s">
        <v>23</v>
      </c>
      <c r="D15" s="58"/>
      <c r="E15" s="99">
        <f>E10+E13</f>
        <v>4012000</v>
      </c>
      <c r="F15" s="99">
        <f>F11+F13</f>
        <v>4024036</v>
      </c>
      <c r="G15" s="99">
        <f>G11+G13</f>
        <v>4036108</v>
      </c>
      <c r="H15" s="99">
        <f>H11+H13</f>
        <v>4048216</v>
      </c>
      <c r="I15" s="50"/>
      <c r="J15" s="9"/>
    </row>
    <row r="16" spans="2:18" ht="26.25" thickBot="1" x14ac:dyDescent="0.2">
      <c r="B16" s="131"/>
      <c r="C16" s="98" t="s">
        <v>109</v>
      </c>
      <c r="D16" s="135" t="s">
        <v>41</v>
      </c>
      <c r="E16" s="136"/>
      <c r="F16" s="136"/>
      <c r="G16" s="136"/>
      <c r="H16" s="137"/>
      <c r="J16" s="17" t="s">
        <v>45</v>
      </c>
    </row>
    <row r="17" spans="2:10" ht="26.25" thickBot="1" x14ac:dyDescent="0.2">
      <c r="B17" s="131"/>
      <c r="C17" s="98" t="s">
        <v>142</v>
      </c>
      <c r="D17" s="138" t="s">
        <v>40</v>
      </c>
      <c r="E17" s="139"/>
      <c r="F17" s="139"/>
      <c r="G17" s="139"/>
      <c r="H17" s="140"/>
      <c r="J17" s="17" t="s">
        <v>45</v>
      </c>
    </row>
    <row r="18" spans="2:10" x14ac:dyDescent="0.15">
      <c r="D18" s="60"/>
    </row>
    <row r="19" spans="2:10" x14ac:dyDescent="0.15">
      <c r="D19" s="8" t="s">
        <v>27</v>
      </c>
      <c r="H19" s="8" t="s">
        <v>20</v>
      </c>
      <c r="I19" s="47"/>
    </row>
    <row r="20" spans="2:10" ht="29.25" thickBot="1" x14ac:dyDescent="0.2">
      <c r="B20" s="131" t="s">
        <v>1</v>
      </c>
      <c r="C20" s="11" t="s">
        <v>3</v>
      </c>
      <c r="D20" s="10" t="str">
        <f>D$8</f>
        <v>令和3年度
予算算定</v>
      </c>
      <c r="E20" s="10" t="str">
        <f t="shared" ref="E20:H20" si="0">E$8</f>
        <v>令和4年度
予算算定</v>
      </c>
      <c r="F20" s="10" t="str">
        <f t="shared" si="0"/>
        <v>令和5年度
予算算定</v>
      </c>
      <c r="G20" s="10" t="str">
        <f t="shared" si="0"/>
        <v>令和6年度
予算算定</v>
      </c>
      <c r="H20" s="16" t="str">
        <f t="shared" si="0"/>
        <v>令和7年度
予算算定</v>
      </c>
      <c r="I20" s="44"/>
      <c r="J20" s="5"/>
    </row>
    <row r="21" spans="2:10" s="95" customFormat="1" ht="26.25" thickBot="1" x14ac:dyDescent="0.2">
      <c r="B21" s="131"/>
      <c r="C21" s="13" t="s">
        <v>65</v>
      </c>
      <c r="D21" s="67">
        <v>1</v>
      </c>
      <c r="E21" s="68">
        <v>1</v>
      </c>
      <c r="F21" s="68">
        <v>1</v>
      </c>
      <c r="G21" s="68">
        <v>1</v>
      </c>
      <c r="H21" s="69">
        <v>1</v>
      </c>
      <c r="I21" s="48"/>
      <c r="J21" s="17" t="s">
        <v>45</v>
      </c>
    </row>
    <row r="22" spans="2:10" ht="26.25" thickBot="1" x14ac:dyDescent="0.2">
      <c r="B22" s="131"/>
      <c r="C22" s="12" t="s">
        <v>66</v>
      </c>
      <c r="D22" s="70">
        <v>2000000</v>
      </c>
      <c r="E22" s="71">
        <v>2000000</v>
      </c>
      <c r="F22" s="71">
        <v>2000000</v>
      </c>
      <c r="G22" s="71">
        <v>2000000</v>
      </c>
      <c r="H22" s="72">
        <v>2000000</v>
      </c>
      <c r="I22" s="49"/>
      <c r="J22" s="17" t="s">
        <v>45</v>
      </c>
    </row>
    <row r="23" spans="2:10" ht="28.5" x14ac:dyDescent="0.15">
      <c r="B23" s="131"/>
      <c r="C23" s="20" t="s">
        <v>53</v>
      </c>
      <c r="D23" s="24"/>
      <c r="E23" s="21">
        <f>E22</f>
        <v>2000000</v>
      </c>
      <c r="F23" s="21">
        <f>F22+E26</f>
        <v>2006000</v>
      </c>
      <c r="G23" s="21">
        <f>G22+F26</f>
        <v>2012018</v>
      </c>
      <c r="H23" s="21">
        <f>H22+G26</f>
        <v>2018054</v>
      </c>
      <c r="I23" s="50"/>
    </row>
    <row r="24" spans="2:10" ht="25.5" x14ac:dyDescent="0.15">
      <c r="B24" s="131"/>
      <c r="C24" s="74" t="s">
        <v>118</v>
      </c>
      <c r="D24" s="127"/>
      <c r="E24" s="128">
        <v>3.0000000000000001E-3</v>
      </c>
      <c r="F24" s="128">
        <v>3.0000000000000001E-3</v>
      </c>
      <c r="G24" s="128">
        <v>3.0000000000000001E-3</v>
      </c>
      <c r="H24" s="128">
        <v>3.0000000000000001E-3</v>
      </c>
      <c r="I24" s="73"/>
      <c r="J24" s="9" t="s">
        <v>137</v>
      </c>
    </row>
    <row r="25" spans="2:10" ht="28.5" x14ac:dyDescent="0.15">
      <c r="B25" s="131"/>
      <c r="C25" s="40" t="s">
        <v>130</v>
      </c>
      <c r="D25" s="41"/>
      <c r="E25" s="42">
        <f>ROUND(E23*E24,0)</f>
        <v>6000</v>
      </c>
      <c r="F25" s="42">
        <f>ROUND(F23*F24,0)</f>
        <v>6018</v>
      </c>
      <c r="G25" s="42">
        <f>ROUND(G23*G24,0)</f>
        <v>6036</v>
      </c>
      <c r="H25" s="42">
        <f>ROUND(H23*H24,0)</f>
        <v>6054</v>
      </c>
      <c r="I25" s="50"/>
    </row>
    <row r="26" spans="2:10" s="17" customFormat="1" x14ac:dyDescent="0.15">
      <c r="B26" s="131"/>
      <c r="C26" s="32" t="s">
        <v>28</v>
      </c>
      <c r="D26" s="33"/>
      <c r="E26" s="34">
        <f>E25</f>
        <v>6000</v>
      </c>
      <c r="F26" s="34">
        <f>E26+F25</f>
        <v>12018</v>
      </c>
      <c r="G26" s="34">
        <f>F26+G25</f>
        <v>18054</v>
      </c>
      <c r="H26" s="34">
        <f>G26+H25</f>
        <v>24108</v>
      </c>
      <c r="I26" s="50"/>
    </row>
    <row r="27" spans="2:10" ht="15" thickBot="1" x14ac:dyDescent="0.2">
      <c r="B27" s="131"/>
      <c r="C27" s="22" t="s">
        <v>23</v>
      </c>
      <c r="D27" s="58"/>
      <c r="E27" s="99">
        <f>E22+E25</f>
        <v>2006000</v>
      </c>
      <c r="F27" s="99">
        <f>F23+F25</f>
        <v>2012018</v>
      </c>
      <c r="G27" s="99">
        <f>G23+G25</f>
        <v>2018054</v>
      </c>
      <c r="H27" s="99">
        <f>H23+H25</f>
        <v>2024108</v>
      </c>
      <c r="I27" s="50"/>
    </row>
    <row r="28" spans="2:10" ht="26.25" thickBot="1" x14ac:dyDescent="0.2">
      <c r="B28" s="131"/>
      <c r="C28" s="98" t="s">
        <v>109</v>
      </c>
      <c r="D28" s="135" t="s">
        <v>41</v>
      </c>
      <c r="E28" s="136"/>
      <c r="F28" s="136"/>
      <c r="G28" s="136"/>
      <c r="H28" s="137"/>
      <c r="I28" s="50"/>
      <c r="J28" s="17" t="s">
        <v>45</v>
      </c>
    </row>
    <row r="29" spans="2:10" ht="26.25" thickBot="1" x14ac:dyDescent="0.2">
      <c r="B29" s="131"/>
      <c r="C29" s="98" t="s">
        <v>142</v>
      </c>
      <c r="D29" s="138" t="s">
        <v>40</v>
      </c>
      <c r="E29" s="139"/>
      <c r="F29" s="139"/>
      <c r="G29" s="139"/>
      <c r="H29" s="140"/>
      <c r="I29" s="50"/>
      <c r="J29" s="17" t="s">
        <v>45</v>
      </c>
    </row>
    <row r="31" spans="2:10" x14ac:dyDescent="0.15">
      <c r="D31" s="8" t="s">
        <v>27</v>
      </c>
      <c r="H31" s="8" t="s">
        <v>20</v>
      </c>
      <c r="I31" s="47"/>
    </row>
    <row r="32" spans="2:10" ht="29.25" thickBot="1" x14ac:dyDescent="0.2">
      <c r="B32" s="131" t="s">
        <v>2</v>
      </c>
      <c r="C32" s="11" t="s">
        <v>3</v>
      </c>
      <c r="D32" s="10" t="str">
        <f>D$8</f>
        <v>令和3年度
予算算定</v>
      </c>
      <c r="E32" s="10" t="str">
        <f t="shared" ref="E32:H32" si="1">E$8</f>
        <v>令和4年度
予算算定</v>
      </c>
      <c r="F32" s="10" t="str">
        <f t="shared" si="1"/>
        <v>令和5年度
予算算定</v>
      </c>
      <c r="G32" s="10" t="str">
        <f t="shared" si="1"/>
        <v>令和6年度
予算算定</v>
      </c>
      <c r="H32" s="16" t="str">
        <f t="shared" si="1"/>
        <v>令和7年度
予算算定</v>
      </c>
      <c r="I32" s="44"/>
      <c r="J32" s="5"/>
    </row>
    <row r="33" spans="2:17" s="95" customFormat="1" ht="26.25" thickBot="1" x14ac:dyDescent="0.2">
      <c r="B33" s="131"/>
      <c r="C33" s="13" t="s">
        <v>65</v>
      </c>
      <c r="D33" s="67">
        <v>3</v>
      </c>
      <c r="E33" s="68">
        <v>3</v>
      </c>
      <c r="F33" s="68">
        <v>3</v>
      </c>
      <c r="G33" s="68">
        <v>3</v>
      </c>
      <c r="H33" s="69">
        <v>3</v>
      </c>
      <c r="I33" s="48"/>
      <c r="J33" s="17" t="s">
        <v>45</v>
      </c>
    </row>
    <row r="34" spans="2:17" ht="26.25" thickBot="1" x14ac:dyDescent="0.2">
      <c r="B34" s="131"/>
      <c r="C34" s="12" t="s">
        <v>66</v>
      </c>
      <c r="D34" s="70">
        <v>2500000</v>
      </c>
      <c r="E34" s="71">
        <v>2500000</v>
      </c>
      <c r="F34" s="71">
        <v>2500000</v>
      </c>
      <c r="G34" s="71">
        <v>2500000</v>
      </c>
      <c r="H34" s="72">
        <v>2500000</v>
      </c>
      <c r="I34" s="49"/>
      <c r="J34" s="17" t="s">
        <v>45</v>
      </c>
    </row>
    <row r="35" spans="2:17" ht="28.5" x14ac:dyDescent="0.15">
      <c r="B35" s="131"/>
      <c r="C35" s="20" t="s">
        <v>53</v>
      </c>
      <c r="D35" s="24"/>
      <c r="E35" s="21">
        <f>E34</f>
        <v>2500000</v>
      </c>
      <c r="F35" s="21">
        <f>F34+E38</f>
        <v>2575000</v>
      </c>
      <c r="G35" s="21">
        <f>G34+F38</f>
        <v>2652250</v>
      </c>
      <c r="H35" s="21">
        <f>H34+G38</f>
        <v>2731818</v>
      </c>
      <c r="I35" s="50"/>
    </row>
    <row r="36" spans="2:17" ht="25.5" x14ac:dyDescent="0.15">
      <c r="B36" s="131"/>
      <c r="C36" s="74" t="s">
        <v>118</v>
      </c>
      <c r="D36" s="127"/>
      <c r="E36" s="128">
        <v>0.03</v>
      </c>
      <c r="F36" s="128">
        <v>0.03</v>
      </c>
      <c r="G36" s="128">
        <v>0.03</v>
      </c>
      <c r="H36" s="128">
        <v>0.03</v>
      </c>
      <c r="I36" s="51"/>
      <c r="J36" s="9" t="s">
        <v>137</v>
      </c>
    </row>
    <row r="37" spans="2:17" ht="28.5" x14ac:dyDescent="0.15">
      <c r="B37" s="131"/>
      <c r="C37" s="40" t="s">
        <v>131</v>
      </c>
      <c r="D37" s="41"/>
      <c r="E37" s="42">
        <f>ROUND(E35*E36,0)</f>
        <v>75000</v>
      </c>
      <c r="F37" s="42">
        <f>ROUND(F35*F36,0)</f>
        <v>77250</v>
      </c>
      <c r="G37" s="42">
        <f>ROUND(G35*G36,0)</f>
        <v>79568</v>
      </c>
      <c r="H37" s="42">
        <f>ROUND(H35*H36,0)</f>
        <v>81955</v>
      </c>
      <c r="I37" s="50"/>
    </row>
    <row r="38" spans="2:17" s="17" customFormat="1" x14ac:dyDescent="0.15">
      <c r="B38" s="131"/>
      <c r="C38" s="32" t="s">
        <v>28</v>
      </c>
      <c r="D38" s="33"/>
      <c r="E38" s="34">
        <f>E37</f>
        <v>75000</v>
      </c>
      <c r="F38" s="34">
        <f>E38+F37</f>
        <v>152250</v>
      </c>
      <c r="G38" s="34">
        <f>F38+G37</f>
        <v>231818</v>
      </c>
      <c r="H38" s="34">
        <f>G38+H37</f>
        <v>313773</v>
      </c>
      <c r="I38" s="50"/>
    </row>
    <row r="39" spans="2:17" ht="15" thickBot="1" x14ac:dyDescent="0.2">
      <c r="B39" s="131"/>
      <c r="C39" s="22" t="s">
        <v>23</v>
      </c>
      <c r="D39" s="58"/>
      <c r="E39" s="99">
        <f>E34+E37</f>
        <v>2575000</v>
      </c>
      <c r="F39" s="99">
        <f>F35+F37</f>
        <v>2652250</v>
      </c>
      <c r="G39" s="99">
        <f>G35+G37</f>
        <v>2731818</v>
      </c>
      <c r="H39" s="99">
        <f>H35+H37</f>
        <v>2813773</v>
      </c>
      <c r="I39" s="50"/>
    </row>
    <row r="40" spans="2:17" ht="26.25" thickBot="1" x14ac:dyDescent="0.2">
      <c r="B40" s="131"/>
      <c r="C40" s="98" t="s">
        <v>109</v>
      </c>
      <c r="D40" s="135" t="s">
        <v>42</v>
      </c>
      <c r="E40" s="136"/>
      <c r="F40" s="136"/>
      <c r="G40" s="136"/>
      <c r="H40" s="137"/>
      <c r="I40" s="50"/>
      <c r="J40" s="17" t="s">
        <v>45</v>
      </c>
    </row>
    <row r="41" spans="2:17" ht="26.25" thickBot="1" x14ac:dyDescent="0.2">
      <c r="B41" s="131"/>
      <c r="C41" s="98" t="s">
        <v>142</v>
      </c>
      <c r="D41" s="138" t="s">
        <v>43</v>
      </c>
      <c r="E41" s="139"/>
      <c r="F41" s="139"/>
      <c r="G41" s="139"/>
      <c r="H41" s="140"/>
      <c r="I41" s="50"/>
      <c r="J41" s="17" t="s">
        <v>45</v>
      </c>
    </row>
    <row r="42" spans="2:17" s="46" customFormat="1" x14ac:dyDescent="0.15"/>
    <row r="44" spans="2:17" x14ac:dyDescent="0.15">
      <c r="C44" s="54" t="s">
        <v>99</v>
      </c>
    </row>
    <row r="46" spans="2:17" x14ac:dyDescent="0.15">
      <c r="D46" s="8" t="s">
        <v>27</v>
      </c>
      <c r="H46" s="8" t="s">
        <v>20</v>
      </c>
      <c r="I46" s="47"/>
    </row>
    <row r="47" spans="2:17" ht="28.5" x14ac:dyDescent="0.15">
      <c r="B47" s="141" t="s">
        <v>22</v>
      </c>
      <c r="C47" s="126" t="s">
        <v>3</v>
      </c>
      <c r="D47" s="10" t="str">
        <f>D$8</f>
        <v>令和3年度
予算算定</v>
      </c>
      <c r="E47" s="10" t="str">
        <f t="shared" ref="E47:H47" si="2">E$8</f>
        <v>令和4年度
予算算定</v>
      </c>
      <c r="F47" s="10" t="str">
        <f t="shared" si="2"/>
        <v>令和5年度
予算算定</v>
      </c>
      <c r="G47" s="10" t="str">
        <f t="shared" si="2"/>
        <v>令和6年度
予算算定</v>
      </c>
      <c r="H47" s="16" t="str">
        <f t="shared" si="2"/>
        <v>令和7年度
予算算定</v>
      </c>
      <c r="I47" s="44"/>
      <c r="J47" s="5"/>
      <c r="L47" s="77"/>
      <c r="M47" s="77"/>
      <c r="N47" s="77"/>
      <c r="O47" s="77"/>
      <c r="Q47" s="85"/>
    </row>
    <row r="48" spans="2:17" x14ac:dyDescent="0.15">
      <c r="B48" s="142"/>
      <c r="C48" s="27" t="s">
        <v>24</v>
      </c>
      <c r="D48" s="28">
        <f t="shared" ref="D48:H49" si="3">D9+D21+D33</f>
        <v>5</v>
      </c>
      <c r="E48" s="28">
        <f t="shared" si="3"/>
        <v>5</v>
      </c>
      <c r="F48" s="28">
        <f t="shared" si="3"/>
        <v>5</v>
      </c>
      <c r="G48" s="28">
        <f t="shared" si="3"/>
        <v>5</v>
      </c>
      <c r="H48" s="28">
        <f t="shared" si="3"/>
        <v>5</v>
      </c>
      <c r="I48" s="52"/>
      <c r="J48" s="76"/>
      <c r="K48" s="17"/>
      <c r="L48" s="75"/>
      <c r="M48" s="75"/>
      <c r="N48" s="75"/>
      <c r="O48" s="75"/>
      <c r="Q48" s="78"/>
    </row>
    <row r="49" spans="2:17" x14ac:dyDescent="0.15">
      <c r="B49" s="142"/>
      <c r="C49" s="18" t="s">
        <v>25</v>
      </c>
      <c r="D49" s="19">
        <f t="shared" si="3"/>
        <v>8500000</v>
      </c>
      <c r="E49" s="19">
        <f t="shared" si="3"/>
        <v>8500000</v>
      </c>
      <c r="F49" s="19">
        <f t="shared" si="3"/>
        <v>8500000</v>
      </c>
      <c r="G49" s="19">
        <f t="shared" si="3"/>
        <v>8500000</v>
      </c>
      <c r="H49" s="19">
        <f t="shared" si="3"/>
        <v>8500000</v>
      </c>
      <c r="I49" s="45"/>
      <c r="J49" s="76"/>
      <c r="L49" s="75"/>
      <c r="M49" s="75"/>
      <c r="N49" s="75"/>
      <c r="O49" s="75"/>
      <c r="Q49" s="78"/>
    </row>
    <row r="50" spans="2:17" ht="28.5" x14ac:dyDescent="0.15">
      <c r="B50" s="142"/>
      <c r="C50" s="82" t="s">
        <v>63</v>
      </c>
      <c r="D50" s="83"/>
      <c r="E50" s="84">
        <f>E11+E23+E35</f>
        <v>8500000</v>
      </c>
      <c r="F50" s="84">
        <f>F11+F23+F35</f>
        <v>8593000</v>
      </c>
      <c r="G50" s="84">
        <f>G11+G23+G35</f>
        <v>8688304</v>
      </c>
      <c r="H50" s="84">
        <f>H11+H23+H35</f>
        <v>8785980</v>
      </c>
      <c r="I50" s="45"/>
      <c r="J50" s="1" t="s">
        <v>54</v>
      </c>
      <c r="L50" s="75"/>
      <c r="M50" s="75"/>
      <c r="N50" s="75"/>
      <c r="O50" s="75"/>
    </row>
    <row r="51" spans="2:17" x14ac:dyDescent="0.15">
      <c r="B51" s="142"/>
      <c r="C51" s="79" t="s">
        <v>132</v>
      </c>
      <c r="D51" s="80"/>
      <c r="E51" s="81">
        <f t="shared" ref="E51:H52" si="4">SUM(E13,E25,E37)</f>
        <v>93000</v>
      </c>
      <c r="F51" s="81">
        <f t="shared" si="4"/>
        <v>95304</v>
      </c>
      <c r="G51" s="81">
        <f t="shared" si="4"/>
        <v>97676</v>
      </c>
      <c r="H51" s="81">
        <f t="shared" si="4"/>
        <v>100117</v>
      </c>
      <c r="I51" s="45"/>
      <c r="J51" s="1" t="s">
        <v>56</v>
      </c>
    </row>
    <row r="52" spans="2:17" s="17" customFormat="1" x14ac:dyDescent="0.15">
      <c r="B52" s="142"/>
      <c r="C52" s="32" t="s">
        <v>29</v>
      </c>
      <c r="D52" s="29"/>
      <c r="E52" s="34">
        <f t="shared" si="4"/>
        <v>93000</v>
      </c>
      <c r="F52" s="34">
        <f t="shared" si="4"/>
        <v>188304</v>
      </c>
      <c r="G52" s="34">
        <f t="shared" si="4"/>
        <v>285980</v>
      </c>
      <c r="H52" s="34">
        <f t="shared" si="4"/>
        <v>386097</v>
      </c>
      <c r="I52" s="50"/>
      <c r="J52" s="86" t="s">
        <v>57</v>
      </c>
    </row>
    <row r="53" spans="2:17" x14ac:dyDescent="0.15">
      <c r="B53" s="142"/>
      <c r="C53" s="22" t="s">
        <v>26</v>
      </c>
      <c r="D53" s="25"/>
      <c r="E53" s="23">
        <f>SUM(E49,E52)</f>
        <v>8593000</v>
      </c>
      <c r="F53" s="23">
        <f t="shared" ref="F53:H53" si="5">SUM(F49,F52)</f>
        <v>8688304</v>
      </c>
      <c r="G53" s="23">
        <f t="shared" si="5"/>
        <v>8785980</v>
      </c>
      <c r="H53" s="23">
        <f t="shared" si="5"/>
        <v>8886097</v>
      </c>
      <c r="I53" s="50"/>
      <c r="J53" s="76"/>
    </row>
    <row r="54" spans="2:17" ht="28.5" x14ac:dyDescent="0.15">
      <c r="B54" s="142"/>
      <c r="C54" s="57" t="s">
        <v>133</v>
      </c>
      <c r="D54" s="58"/>
      <c r="E54" s="132">
        <f>$H$5</f>
        <v>100000</v>
      </c>
      <c r="F54" s="133"/>
      <c r="G54" s="133"/>
      <c r="H54" s="134"/>
      <c r="I54" s="50"/>
    </row>
    <row r="55" spans="2:17" ht="29.25" thickBot="1" x14ac:dyDescent="0.2">
      <c r="B55" s="142"/>
      <c r="C55" s="57" t="s">
        <v>107</v>
      </c>
      <c r="D55" s="58"/>
      <c r="E55" s="99">
        <f>E52-$E$54</f>
        <v>-7000</v>
      </c>
      <c r="F55" s="99">
        <f>F52-$E$54</f>
        <v>88304</v>
      </c>
      <c r="G55" s="99">
        <f>G52-$E$54</f>
        <v>185980</v>
      </c>
      <c r="H55" s="99">
        <f>H52-$E$54</f>
        <v>286097</v>
      </c>
      <c r="I55" s="50"/>
      <c r="J55" s="1" t="s">
        <v>55</v>
      </c>
    </row>
    <row r="56" spans="2:17" ht="28.5" customHeight="1" x14ac:dyDescent="0.15">
      <c r="B56" s="142"/>
      <c r="C56" s="118" t="s">
        <v>119</v>
      </c>
      <c r="D56" s="119"/>
      <c r="E56" s="120">
        <f>MAX(E55,0)</f>
        <v>0</v>
      </c>
      <c r="F56" s="120">
        <f>MAX(F55-E56,0)</f>
        <v>88304</v>
      </c>
      <c r="G56" s="120">
        <f>MAX(G55-E56-F56,0)</f>
        <v>97676</v>
      </c>
      <c r="H56" s="121">
        <f>MAX(H55-E56-F56-G56,0)</f>
        <v>100117</v>
      </c>
      <c r="I56" s="53"/>
      <c r="J56" s="1" t="s">
        <v>55</v>
      </c>
    </row>
    <row r="57" spans="2:17" ht="29.25" thickBot="1" x14ac:dyDescent="0.2">
      <c r="B57" s="142"/>
      <c r="C57" s="122" t="s">
        <v>120</v>
      </c>
      <c r="D57" s="123"/>
      <c r="E57" s="124">
        <f>ROUNDDOWN(E56*0.1,0)</f>
        <v>0</v>
      </c>
      <c r="F57" s="124">
        <f t="shared" ref="F57:H57" si="6">ROUNDDOWN(F56*0.1,0)</f>
        <v>8830</v>
      </c>
      <c r="G57" s="124">
        <f t="shared" si="6"/>
        <v>9767</v>
      </c>
      <c r="H57" s="125">
        <f t="shared" si="6"/>
        <v>10011</v>
      </c>
      <c r="I57" s="53"/>
      <c r="J57" s="1" t="s">
        <v>55</v>
      </c>
    </row>
    <row r="58" spans="2:17" ht="29.25" thickBot="1" x14ac:dyDescent="0.2">
      <c r="B58" s="143"/>
      <c r="C58" s="100" t="s">
        <v>121</v>
      </c>
      <c r="D58" s="101"/>
      <c r="E58" s="102">
        <f>E56+E57</f>
        <v>0</v>
      </c>
      <c r="F58" s="102">
        <f t="shared" ref="F58:H58" si="7">F56+F57</f>
        <v>97134</v>
      </c>
      <c r="G58" s="102">
        <f t="shared" si="7"/>
        <v>107443</v>
      </c>
      <c r="H58" s="103">
        <f t="shared" si="7"/>
        <v>110128</v>
      </c>
      <c r="I58" s="53"/>
      <c r="J58" s="1" t="s">
        <v>55</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100</v>
      </c>
      <c r="D61" s="37"/>
      <c r="E61" s="37"/>
      <c r="F61" s="37"/>
      <c r="G61" s="37"/>
      <c r="H61" s="37"/>
      <c r="I61" s="53"/>
    </row>
    <row r="62" spans="2:17" x14ac:dyDescent="0.15">
      <c r="B62" s="35"/>
      <c r="C62" s="36"/>
      <c r="D62" s="37"/>
      <c r="E62" s="37"/>
      <c r="F62" s="37"/>
      <c r="G62" s="37"/>
      <c r="H62" s="37"/>
      <c r="I62" s="53"/>
    </row>
    <row r="63" spans="2:17" x14ac:dyDescent="0.15">
      <c r="B63" s="38" t="s">
        <v>101</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76</v>
      </c>
      <c r="C66" s="36"/>
      <c r="D66" s="37"/>
      <c r="E66" s="37"/>
      <c r="F66" s="37"/>
      <c r="G66" s="37"/>
      <c r="H66" s="37"/>
      <c r="I66" s="53"/>
      <c r="K66" s="3"/>
    </row>
    <row r="67" spans="2:11" x14ac:dyDescent="0.15">
      <c r="B67" s="3" t="s">
        <v>116</v>
      </c>
      <c r="C67" s="36"/>
      <c r="D67" s="37"/>
      <c r="E67" s="37"/>
      <c r="F67" s="37"/>
      <c r="G67" s="37"/>
      <c r="H67" s="37"/>
      <c r="I67" s="53"/>
      <c r="K67" s="3"/>
    </row>
    <row r="68" spans="2:11" x14ac:dyDescent="0.15">
      <c r="B68" s="63" t="s">
        <v>115</v>
      </c>
      <c r="C68" s="36"/>
      <c r="D68" s="37"/>
      <c r="E68" s="37"/>
      <c r="F68" s="37"/>
      <c r="G68" s="37"/>
      <c r="H68" s="37"/>
      <c r="I68" s="53"/>
    </row>
    <row r="69" spans="2:11" x14ac:dyDescent="0.15">
      <c r="B69" s="63"/>
      <c r="C69" s="36"/>
      <c r="D69" s="37"/>
      <c r="E69" s="37"/>
      <c r="F69" s="37"/>
      <c r="G69" s="37"/>
      <c r="H69" s="37"/>
      <c r="I69" s="53"/>
    </row>
    <row r="70" spans="2:11" x14ac:dyDescent="0.15">
      <c r="B70" s="3" t="s">
        <v>79</v>
      </c>
      <c r="C70" s="36"/>
      <c r="D70" s="37"/>
      <c r="E70" s="37"/>
      <c r="F70" s="37"/>
      <c r="G70" s="37"/>
      <c r="H70" s="37"/>
      <c r="I70" s="53"/>
    </row>
    <row r="71" spans="2:11" x14ac:dyDescent="0.15">
      <c r="B71" s="3" t="s">
        <v>123</v>
      </c>
      <c r="C71" s="36"/>
      <c r="D71" s="37"/>
      <c r="E71" s="37"/>
      <c r="F71" s="37"/>
      <c r="G71" s="37"/>
      <c r="H71" s="37"/>
      <c r="I71" s="53"/>
    </row>
    <row r="72" spans="2:11" x14ac:dyDescent="0.15">
      <c r="B72" s="3" t="s">
        <v>122</v>
      </c>
      <c r="C72" s="36"/>
      <c r="D72" s="37"/>
      <c r="E72" s="37"/>
      <c r="F72" s="37"/>
      <c r="G72" s="37"/>
      <c r="H72" s="37"/>
      <c r="I72" s="53"/>
    </row>
    <row r="73" spans="2:11" x14ac:dyDescent="0.15">
      <c r="B73" s="3" t="s">
        <v>38</v>
      </c>
      <c r="C73" s="36"/>
      <c r="D73" s="37"/>
      <c r="E73" s="37"/>
      <c r="F73" s="37"/>
      <c r="G73" s="37"/>
      <c r="H73" s="37"/>
      <c r="I73" s="53"/>
    </row>
    <row r="74" spans="2:11" x14ac:dyDescent="0.15">
      <c r="B74" s="59" t="s">
        <v>59</v>
      </c>
      <c r="C74" s="36"/>
      <c r="D74" s="37"/>
      <c r="E74" s="37"/>
      <c r="F74" s="37"/>
      <c r="G74" s="37"/>
      <c r="H74" s="37"/>
      <c r="I74" s="53"/>
    </row>
    <row r="75" spans="2:11" x14ac:dyDescent="0.15">
      <c r="B75" s="59" t="s">
        <v>58</v>
      </c>
      <c r="C75" s="36"/>
      <c r="D75" s="37"/>
      <c r="E75" s="37"/>
      <c r="F75" s="37"/>
      <c r="G75" s="37"/>
      <c r="H75" s="37"/>
      <c r="I75" s="53"/>
    </row>
    <row r="76" spans="2:11" x14ac:dyDescent="0.15">
      <c r="B76" s="59"/>
      <c r="C76" s="36"/>
      <c r="D76" s="37"/>
      <c r="E76" s="37"/>
      <c r="F76" s="37"/>
      <c r="G76" s="37"/>
      <c r="H76" s="37"/>
      <c r="I76" s="53"/>
    </row>
    <row r="77" spans="2:11" x14ac:dyDescent="0.15">
      <c r="B77" s="3" t="s">
        <v>95</v>
      </c>
      <c r="C77" s="36"/>
      <c r="D77" s="37"/>
      <c r="E77" s="37"/>
      <c r="F77" s="37"/>
      <c r="G77" s="37"/>
      <c r="H77" s="37"/>
      <c r="I77" s="53"/>
    </row>
    <row r="78" spans="2:11" x14ac:dyDescent="0.15">
      <c r="B78" s="59" t="s">
        <v>110</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77</v>
      </c>
      <c r="C81" s="36"/>
      <c r="D81" s="37"/>
      <c r="E81" s="37"/>
      <c r="F81" s="37"/>
      <c r="G81" s="37"/>
      <c r="H81" s="37"/>
      <c r="I81" s="53"/>
    </row>
    <row r="82" spans="2:9" x14ac:dyDescent="0.15">
      <c r="B82" s="3" t="s">
        <v>97</v>
      </c>
      <c r="C82" s="36"/>
      <c r="D82" s="37"/>
      <c r="E82" s="37"/>
      <c r="F82" s="37"/>
      <c r="G82" s="37"/>
      <c r="H82" s="37"/>
      <c r="I82" s="53"/>
    </row>
    <row r="83" spans="2:9" x14ac:dyDescent="0.15">
      <c r="B83" s="3" t="s">
        <v>141</v>
      </c>
      <c r="C83" s="36"/>
      <c r="D83" s="37"/>
      <c r="E83" s="37"/>
      <c r="F83" s="37"/>
      <c r="G83" s="37"/>
      <c r="H83" s="37"/>
      <c r="I83" s="53"/>
    </row>
    <row r="84" spans="2:9" x14ac:dyDescent="0.15">
      <c r="B84" s="3" t="s">
        <v>124</v>
      </c>
      <c r="C84" s="36"/>
      <c r="D84" s="37"/>
      <c r="E84" s="37"/>
      <c r="F84" s="37"/>
      <c r="G84" s="37"/>
      <c r="H84" s="37"/>
      <c r="I84" s="53"/>
    </row>
    <row r="85" spans="2:9" x14ac:dyDescent="0.15">
      <c r="B85" s="3" t="s">
        <v>134</v>
      </c>
      <c r="C85" s="36"/>
      <c r="D85" s="37"/>
      <c r="E85" s="37"/>
      <c r="F85" s="37"/>
      <c r="G85" s="37"/>
      <c r="H85" s="37"/>
      <c r="I85" s="53"/>
    </row>
    <row r="86" spans="2:9" x14ac:dyDescent="0.15">
      <c r="B86" s="3" t="s">
        <v>135</v>
      </c>
      <c r="C86" s="36"/>
      <c r="D86" s="37"/>
      <c r="E86" s="37"/>
      <c r="F86" s="37"/>
      <c r="G86" s="37"/>
      <c r="H86" s="37"/>
      <c r="I86" s="53"/>
    </row>
    <row r="87" spans="2:9" x14ac:dyDescent="0.15">
      <c r="B87" s="3" t="s">
        <v>136</v>
      </c>
      <c r="C87" s="36"/>
      <c r="D87" s="37"/>
      <c r="E87" s="37"/>
      <c r="F87" s="37"/>
      <c r="G87" s="37"/>
      <c r="H87" s="37"/>
      <c r="I87" s="53"/>
    </row>
    <row r="88" spans="2:9" x14ac:dyDescent="0.15">
      <c r="B88" s="3" t="s">
        <v>125</v>
      </c>
      <c r="C88" s="36"/>
      <c r="D88" s="37"/>
      <c r="E88" s="37"/>
      <c r="F88" s="37"/>
      <c r="G88" s="37"/>
      <c r="H88" s="37"/>
      <c r="I88" s="53"/>
    </row>
    <row r="89" spans="2:9" x14ac:dyDescent="0.15">
      <c r="B89" s="55" t="s">
        <v>126</v>
      </c>
      <c r="C89" s="36"/>
      <c r="D89" s="37"/>
      <c r="E89" s="37"/>
      <c r="F89" s="37"/>
      <c r="G89" s="37"/>
      <c r="H89" s="37"/>
      <c r="I89" s="53"/>
    </row>
    <row r="90" spans="2:9" x14ac:dyDescent="0.15">
      <c r="B90" s="55"/>
      <c r="C90" s="36"/>
      <c r="D90" s="37"/>
      <c r="E90" s="37"/>
      <c r="F90" s="37"/>
      <c r="G90" s="37"/>
      <c r="H90" s="37"/>
      <c r="I90" s="53"/>
    </row>
    <row r="91" spans="2:9" x14ac:dyDescent="0.15">
      <c r="B91" s="55" t="s">
        <v>111</v>
      </c>
      <c r="C91" s="36"/>
      <c r="D91" s="37"/>
      <c r="E91" s="37"/>
      <c r="F91" s="37"/>
      <c r="G91" s="37"/>
      <c r="H91" s="37"/>
      <c r="I91" s="53"/>
    </row>
    <row r="92" spans="2:9" x14ac:dyDescent="0.15">
      <c r="B92" s="55"/>
      <c r="C92" s="36"/>
      <c r="D92" s="37"/>
      <c r="E92" s="37"/>
      <c r="F92" s="37"/>
      <c r="G92" s="37"/>
      <c r="H92" s="37"/>
      <c r="I92" s="53"/>
    </row>
    <row r="93" spans="2:9" x14ac:dyDescent="0.15">
      <c r="B93" s="55" t="s">
        <v>80</v>
      </c>
      <c r="C93" s="36"/>
      <c r="D93" s="37"/>
      <c r="E93" s="37"/>
      <c r="F93" s="37"/>
      <c r="G93" s="37"/>
      <c r="H93" s="37"/>
      <c r="I93" s="53"/>
    </row>
    <row r="94" spans="2:9" x14ac:dyDescent="0.15">
      <c r="B94" s="55" t="s">
        <v>127</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78</v>
      </c>
      <c r="C97" s="36"/>
      <c r="D97" s="37"/>
      <c r="E97" s="37"/>
      <c r="F97" s="37"/>
      <c r="G97" s="37"/>
      <c r="H97" s="37"/>
      <c r="I97" s="53"/>
    </row>
    <row r="98" spans="2:9" x14ac:dyDescent="0.15">
      <c r="B98" s="3" t="s">
        <v>105</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112</v>
      </c>
    </row>
    <row r="103" spans="2:9" x14ac:dyDescent="0.15">
      <c r="B103" s="7"/>
    </row>
    <row r="104" spans="2:9" x14ac:dyDescent="0.15">
      <c r="B104" s="7" t="s">
        <v>44</v>
      </c>
    </row>
    <row r="105" spans="2:9" x14ac:dyDescent="0.15">
      <c r="B105" s="7"/>
    </row>
    <row r="106" spans="2:9" x14ac:dyDescent="0.15">
      <c r="B106" s="7" t="s">
        <v>4</v>
      </c>
      <c r="C106" s="7"/>
    </row>
    <row r="107" spans="2:9" x14ac:dyDescent="0.15">
      <c r="B107" s="76" t="s">
        <v>61</v>
      </c>
      <c r="C107" s="7"/>
    </row>
    <row r="108" spans="2:9" x14ac:dyDescent="0.15">
      <c r="B108" s="76" t="s">
        <v>60</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9"/>
      <c r="D115" s="3"/>
      <c r="E115" s="3"/>
      <c r="F115" s="3"/>
    </row>
    <row r="116" spans="2:7" x14ac:dyDescent="0.15">
      <c r="B116" s="7" t="s">
        <v>18</v>
      </c>
      <c r="C116" s="7"/>
    </row>
    <row r="117" spans="2:7" x14ac:dyDescent="0.15">
      <c r="B117" s="76" t="s">
        <v>8</v>
      </c>
      <c r="C117" s="7"/>
    </row>
    <row r="118" spans="2:7" x14ac:dyDescent="0.15">
      <c r="B118" s="76" t="s">
        <v>52</v>
      </c>
      <c r="C118" s="7"/>
    </row>
    <row r="119" spans="2:7" x14ac:dyDescent="0.15">
      <c r="B119" s="76" t="s">
        <v>51</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113</v>
      </c>
      <c r="C126" s="7"/>
      <c r="G126" s="3"/>
    </row>
    <row r="127" spans="2:7" x14ac:dyDescent="0.15">
      <c r="B127" s="7" t="s">
        <v>50</v>
      </c>
      <c r="C127" s="7"/>
      <c r="G127" s="3"/>
    </row>
    <row r="128" spans="2:7" x14ac:dyDescent="0.15">
      <c r="B128" s="7" t="s">
        <v>49</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62</v>
      </c>
      <c r="C131" s="7"/>
    </row>
    <row r="132" spans="2:7" x14ac:dyDescent="0.15">
      <c r="B132" s="76"/>
      <c r="C132" s="7"/>
    </row>
    <row r="133" spans="2:7" x14ac:dyDescent="0.15">
      <c r="B133" s="7" t="s">
        <v>140</v>
      </c>
      <c r="C133" s="7"/>
    </row>
    <row r="134" spans="2:7" x14ac:dyDescent="0.15">
      <c r="B134" s="7" t="s">
        <v>106</v>
      </c>
    </row>
  </sheetData>
  <mergeCells count="11">
    <mergeCell ref="B8:B17"/>
    <mergeCell ref="D16:H16"/>
    <mergeCell ref="D17:H17"/>
    <mergeCell ref="B20:B29"/>
    <mergeCell ref="D28:H28"/>
    <mergeCell ref="D29:H29"/>
    <mergeCell ref="B32:B41"/>
    <mergeCell ref="D40:H40"/>
    <mergeCell ref="D41:H41"/>
    <mergeCell ref="E54:H54"/>
    <mergeCell ref="B47:B58"/>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D9" sqref="D9"/>
    </sheetView>
  </sheetViews>
  <sheetFormatPr defaultRowHeight="14.25" x14ac:dyDescent="0.15"/>
  <cols>
    <col min="1" max="1" width="6" style="106" bestFit="1" customWidth="1"/>
    <col min="2" max="2" width="12.125" style="106" bestFit="1" customWidth="1"/>
    <col min="3" max="3" width="3.5" style="106" bestFit="1" customWidth="1"/>
    <col min="4" max="4" width="31.75" style="106" customWidth="1"/>
    <col min="5" max="5" width="3.5" style="107" bestFit="1" customWidth="1"/>
    <col min="6" max="6" width="31.75" style="106" customWidth="1"/>
    <col min="7" max="16384" width="9" style="106"/>
  </cols>
  <sheetData>
    <row r="1" spans="1:6" ht="18.75" x14ac:dyDescent="0.15">
      <c r="A1" s="147" t="s">
        <v>91</v>
      </c>
      <c r="B1" s="147"/>
      <c r="C1" s="147"/>
      <c r="D1" s="147"/>
      <c r="E1" s="147"/>
      <c r="F1" s="147"/>
    </row>
    <row r="2" spans="1:6" ht="18.75" customHeight="1" x14ac:dyDescent="0.15">
      <c r="B2" s="104"/>
    </row>
    <row r="3" spans="1:6" s="110" customFormat="1" ht="29.25" thickBot="1" x14ac:dyDescent="0.2">
      <c r="A3" s="113" t="s">
        <v>81</v>
      </c>
      <c r="B3" s="114" t="s">
        <v>75</v>
      </c>
      <c r="C3" s="115"/>
      <c r="D3" s="114" t="s">
        <v>86</v>
      </c>
      <c r="E3" s="116"/>
      <c r="F3" s="114" t="s">
        <v>85</v>
      </c>
    </row>
    <row r="4" spans="1:6" ht="84.75" customHeight="1" x14ac:dyDescent="0.15">
      <c r="A4" s="146" t="s">
        <v>82</v>
      </c>
      <c r="B4" s="148" t="s">
        <v>84</v>
      </c>
      <c r="C4" s="150"/>
      <c r="D4" s="151"/>
      <c r="E4" s="152" t="s">
        <v>87</v>
      </c>
      <c r="F4" s="153" t="s">
        <v>93</v>
      </c>
    </row>
    <row r="5" spans="1:6" x14ac:dyDescent="0.15">
      <c r="A5" s="149"/>
      <c r="B5" s="144"/>
      <c r="C5" s="150"/>
      <c r="D5" s="151"/>
      <c r="E5" s="152"/>
      <c r="F5" s="154"/>
    </row>
    <row r="6" spans="1:6" ht="87" customHeight="1" x14ac:dyDescent="0.15">
      <c r="A6" s="149"/>
      <c r="B6" s="144"/>
      <c r="C6" s="105"/>
      <c r="D6" s="109" t="s">
        <v>94</v>
      </c>
      <c r="E6" s="111" t="s">
        <v>90</v>
      </c>
      <c r="F6" s="105"/>
    </row>
    <row r="7" spans="1:6" ht="93" customHeight="1" x14ac:dyDescent="0.15">
      <c r="A7" s="149"/>
      <c r="B7" s="144"/>
      <c r="C7" s="105"/>
      <c r="D7" s="105"/>
      <c r="E7" s="111"/>
      <c r="F7" s="109" t="s">
        <v>96</v>
      </c>
    </row>
    <row r="8" spans="1:6" x14ac:dyDescent="0.15">
      <c r="A8" s="108"/>
      <c r="B8" s="105"/>
      <c r="C8" s="105"/>
      <c r="D8" s="105"/>
      <c r="E8" s="111"/>
      <c r="F8" s="105"/>
    </row>
    <row r="9" spans="1:6" ht="141" customHeight="1" x14ac:dyDescent="0.15">
      <c r="A9" s="149" t="s">
        <v>83</v>
      </c>
      <c r="B9" s="144" t="s">
        <v>89</v>
      </c>
      <c r="C9" s="105"/>
      <c r="D9" s="105"/>
      <c r="E9" s="111" t="s">
        <v>87</v>
      </c>
      <c r="F9" s="109" t="s">
        <v>117</v>
      </c>
    </row>
    <row r="10" spans="1:6" ht="73.5" customHeight="1" x14ac:dyDescent="0.15">
      <c r="A10" s="149"/>
      <c r="B10" s="144"/>
      <c r="C10" s="105"/>
      <c r="D10" s="109" t="s">
        <v>114</v>
      </c>
      <c r="E10" s="111" t="s">
        <v>88</v>
      </c>
      <c r="F10" s="105"/>
    </row>
    <row r="11" spans="1:6" ht="76.5" customHeight="1" x14ac:dyDescent="0.15">
      <c r="A11" s="149"/>
      <c r="B11" s="144"/>
      <c r="C11" s="105"/>
      <c r="D11" s="105"/>
      <c r="F11" s="109" t="s">
        <v>103</v>
      </c>
    </row>
    <row r="12" spans="1:6" x14ac:dyDescent="0.15">
      <c r="A12" s="112"/>
      <c r="B12" s="144"/>
      <c r="C12" s="105"/>
      <c r="D12" s="105"/>
      <c r="F12" s="105"/>
    </row>
    <row r="13" spans="1:6" ht="68.25" customHeight="1" x14ac:dyDescent="0.15">
      <c r="A13" s="145" t="s">
        <v>92</v>
      </c>
      <c r="B13" s="144"/>
      <c r="C13" s="105"/>
      <c r="D13" s="105"/>
      <c r="E13" s="111"/>
      <c r="F13" s="117" t="s">
        <v>104</v>
      </c>
    </row>
    <row r="14" spans="1:6" ht="48.75" customHeight="1" x14ac:dyDescent="0.15">
      <c r="A14" s="146"/>
      <c r="B14" s="144"/>
      <c r="C14" s="105"/>
      <c r="D14" s="144" t="s">
        <v>102</v>
      </c>
      <c r="E14" s="144"/>
      <c r="F14" s="144"/>
    </row>
    <row r="15" spans="1:6" x14ac:dyDescent="0.15">
      <c r="B15" s="104"/>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2023-04-13T06:34:47Z</dcterms:modified>
</cp:coreProperties>
</file>