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8526"/>
  <workbookPr defaultThemeVersion="124226" filterPrivacy="1"/>
  <xr:revisionPtr xr6:coauthVersionLast="47" xr6:coauthVersionMax="47" documentId="13_ncr:1_{D0775B49-4104-43C3-B849-8FF75CDE30E8}" revIDLastSave="0" xr10:uidLastSave="{00000000-0000-0000-0000-000000000000}"/>
  <bookViews>
    <workbookView xr2:uid="{00000000-000D-0000-FFFF-FFFF00000000}" windowHeight="13830" windowWidth="21375" xWindow="1440" yWindow="585"/>
  </bookViews>
  <sheets>
    <sheet r:id="rId1" name="25-1" sheetId="9"/>
    <sheet r:id="rId2" name="25-2" sheetId="10"/>
    <sheet r:id="rId3" name="25-3" sheetId="11"/>
    <sheet r:id="rId4" name="25-4" sheetId="12"/>
    <sheet r:id="rId5" name="25-5" sheetId="13"/>
    <sheet r:id="rId6" name="25-6" sheetId="14"/>
    <sheet r:id="rId7" name="25-7" sheetId="15"/>
    <sheet r:id="rId8" name="25-8" sheetId="16"/>
    <sheet r:id="rId9" name="25-9" sheetId="17"/>
    <sheet r:id="rId10" name="25-10" sheetId="18"/>
    <sheet r:id="rId11" name="25-11" sheetId="19"/>
    <sheet r:id="rId12" name="25-12" sheetId="20"/>
  </sheets>
  <definedNames>
    <definedName localSheetId="4" name="_xlnm.Print_Area">'25-5'!$A$1:$J$36</definedName>
    <definedName localSheetId="8" name="_xlnm.Print_Area">'25-9'!$A$1:$E$22</definedName>
    <definedName name="第34_環境衛生.食品">#REF!</definedName>
    <definedName name="第52_不妊手術">#REF!</definedName>
    <definedName name="第53_人工妊娠中絶">#REF!</definedName>
    <definedName name="貼付表">"ピクチャ 73"</definedName>
    <definedName name="表">#REF!</definedName>
    <definedName name="表５の１８ＥＸ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9" l="1"/>
  <c r="D12" i="19" l="1"/>
  <c r="E12" i="19"/>
  <c r="F12" i="19"/>
  <c r="G12" i="19"/>
  <c r="C13" i="19"/>
  <c r="C21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0" i="16"/>
  <c r="C19" i="16"/>
  <c r="C18" i="16"/>
  <c r="C17" i="16"/>
  <c r="C16" i="16"/>
  <c r="C15" i="16"/>
  <c r="C14" i="16"/>
  <c r="C13" i="16"/>
  <c r="D11" i="13" l="1"/>
  <c r="H12" i="13"/>
  <c r="G12" i="13"/>
  <c r="F12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E12" i="13"/>
  <c r="D12" i="13" l="1"/>
  <c r="C36" i="19" l="1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0" i="19"/>
  <c r="C19" i="19"/>
  <c r="C18" i="19"/>
  <c r="C17" i="19"/>
  <c r="C16" i="19"/>
  <c r="C15" i="19"/>
  <c r="C14" i="19"/>
  <c r="C12" i="19" l="1"/>
  <c r="G12" i="16"/>
  <c r="F12" i="16"/>
  <c r="E12" i="16"/>
  <c r="D12" i="16"/>
  <c r="C12" i="16"/>
  <c r="C20" i="9"/>
</calcChain>
</file>

<file path=xl/sharedStrings.xml><?xml version="1.0" encoding="utf-8"?>
<sst xmlns="http://schemas.openxmlformats.org/spreadsheetml/2006/main" count="291" uniqueCount="139">
  <si>
    <t>（各年度末　単位：人）</t>
    <rPh sb="1" eb="5">
      <t>カクネンドマツ</t>
    </rPh>
    <rPh sb="6" eb="8">
      <t>タンイ</t>
    </rPh>
    <rPh sb="9" eb="10">
      <t>ヒト</t>
    </rPh>
    <phoneticPr fontId="3"/>
  </si>
  <si>
    <t>年度・区分</t>
    <rPh sb="0" eb="2">
      <t>ネンド</t>
    </rPh>
    <rPh sb="3" eb="5">
      <t>クブン</t>
    </rPh>
    <phoneticPr fontId="3"/>
  </si>
  <si>
    <t>年間平均</t>
    <rPh sb="0" eb="2">
      <t>ネンカン</t>
    </rPh>
    <rPh sb="2" eb="4">
      <t>ヘイキン</t>
    </rPh>
    <phoneticPr fontId="3"/>
  </si>
  <si>
    <t>千種</t>
    <rPh sb="0" eb="2">
      <t>チクサ</t>
    </rPh>
    <phoneticPr fontId="3"/>
  </si>
  <si>
    <t>東</t>
    <rPh sb="0" eb="1">
      <t>ヒガシ</t>
    </rPh>
    <phoneticPr fontId="3"/>
  </si>
  <si>
    <t>北</t>
    <rPh sb="0" eb="1">
      <t>キタ</t>
    </rPh>
    <phoneticPr fontId="3"/>
  </si>
  <si>
    <t>西</t>
    <rPh sb="0" eb="1">
      <t>ニシ</t>
    </rPh>
    <phoneticPr fontId="3"/>
  </si>
  <si>
    <t>市国保(一般)</t>
    <rPh sb="0" eb="1">
      <t>シ</t>
    </rPh>
    <rPh sb="1" eb="3">
      <t>コクホ</t>
    </rPh>
    <rPh sb="4" eb="6">
      <t>イッパン</t>
    </rPh>
    <phoneticPr fontId="3"/>
  </si>
  <si>
    <t>中村</t>
    <rPh sb="0" eb="2">
      <t>ナカムラ</t>
    </rPh>
    <phoneticPr fontId="3"/>
  </si>
  <si>
    <t>市国保(退職)</t>
    <rPh sb="0" eb="1">
      <t>シ</t>
    </rPh>
    <rPh sb="1" eb="3">
      <t>コクホ</t>
    </rPh>
    <rPh sb="4" eb="6">
      <t>タイショク</t>
    </rPh>
    <phoneticPr fontId="3"/>
  </si>
  <si>
    <t>中</t>
    <rPh sb="0" eb="1">
      <t>ナカ</t>
    </rPh>
    <phoneticPr fontId="3"/>
  </si>
  <si>
    <t>国保組合</t>
    <rPh sb="0" eb="2">
      <t>コクホ</t>
    </rPh>
    <rPh sb="2" eb="4">
      <t>クミアイ</t>
    </rPh>
    <phoneticPr fontId="3"/>
  </si>
  <si>
    <t>協会けんぽ</t>
    <rPh sb="0" eb="2">
      <t>キョウカイ</t>
    </rPh>
    <phoneticPr fontId="3"/>
  </si>
  <si>
    <t>昭和</t>
    <rPh sb="0" eb="2">
      <t>ショウワ</t>
    </rPh>
    <phoneticPr fontId="3"/>
  </si>
  <si>
    <t>組合健保</t>
    <rPh sb="0" eb="2">
      <t>クミアイ</t>
    </rPh>
    <rPh sb="2" eb="3">
      <t>ケン</t>
    </rPh>
    <rPh sb="3" eb="4">
      <t>ホ</t>
    </rPh>
    <phoneticPr fontId="3"/>
  </si>
  <si>
    <t>瑞穂</t>
    <rPh sb="0" eb="2">
      <t>ミズホ</t>
    </rPh>
    <phoneticPr fontId="3"/>
  </si>
  <si>
    <t>日雇特例</t>
    <rPh sb="0" eb="2">
      <t>ヒヤト</t>
    </rPh>
    <rPh sb="2" eb="4">
      <t>トクレイ</t>
    </rPh>
    <phoneticPr fontId="3"/>
  </si>
  <si>
    <t>熱田</t>
    <rPh sb="0" eb="2">
      <t>アツタ</t>
    </rPh>
    <phoneticPr fontId="3"/>
  </si>
  <si>
    <t>船員保険</t>
    <rPh sb="0" eb="2">
      <t>センイン</t>
    </rPh>
    <rPh sb="2" eb="4">
      <t>ホケン</t>
    </rPh>
    <phoneticPr fontId="3"/>
  </si>
  <si>
    <t>中川</t>
    <rPh sb="0" eb="2">
      <t>ナカガワ</t>
    </rPh>
    <phoneticPr fontId="3"/>
  </si>
  <si>
    <t>共済組合</t>
    <rPh sb="0" eb="2">
      <t>キョウサイ</t>
    </rPh>
    <rPh sb="2" eb="4">
      <t>クミアイ</t>
    </rPh>
    <phoneticPr fontId="3"/>
  </si>
  <si>
    <t>港</t>
    <rPh sb="0" eb="1">
      <t>ミナト</t>
    </rPh>
    <phoneticPr fontId="3"/>
  </si>
  <si>
    <t>南</t>
    <rPh sb="0" eb="1">
      <t>ミナミ</t>
    </rPh>
    <phoneticPr fontId="3"/>
  </si>
  <si>
    <t>守山</t>
    <rPh sb="0" eb="2">
      <t>モリヤマ</t>
    </rPh>
    <phoneticPr fontId="3"/>
  </si>
  <si>
    <t>緑</t>
    <rPh sb="0" eb="1">
      <t>ミドリ</t>
    </rPh>
    <phoneticPr fontId="3"/>
  </si>
  <si>
    <t>名東</t>
    <rPh sb="0" eb="2">
      <t>メイトウ</t>
    </rPh>
    <phoneticPr fontId="3"/>
  </si>
  <si>
    <t>天白</t>
    <rPh sb="0" eb="2">
      <t>テンパク</t>
    </rPh>
    <phoneticPr fontId="3"/>
  </si>
  <si>
    <t>医療費総額</t>
    <rPh sb="0" eb="3">
      <t>イリョウヒ</t>
    </rPh>
    <rPh sb="3" eb="5">
      <t>ソウガク</t>
    </rPh>
    <phoneticPr fontId="3"/>
  </si>
  <si>
    <t>件</t>
    <rPh sb="0" eb="1">
      <t>ケン</t>
    </rPh>
    <phoneticPr fontId="3"/>
  </si>
  <si>
    <t>円</t>
    <rPh sb="0" eb="1">
      <t>エン</t>
    </rPh>
    <phoneticPr fontId="3"/>
  </si>
  <si>
    <t>国民健康保険</t>
    <rPh sb="0" eb="2">
      <t>コクミン</t>
    </rPh>
    <rPh sb="2" eb="4">
      <t>ケンコウ</t>
    </rPh>
    <rPh sb="4" eb="6">
      <t>ホケン</t>
    </rPh>
    <phoneticPr fontId="3"/>
  </si>
  <si>
    <t>健康保険等</t>
    <rPh sb="0" eb="2">
      <t>ケンコウ</t>
    </rPh>
    <rPh sb="2" eb="4">
      <t>ホケン</t>
    </rPh>
    <rPh sb="4" eb="5">
      <t>ナド</t>
    </rPh>
    <phoneticPr fontId="3"/>
  </si>
  <si>
    <t>区払分</t>
    <rPh sb="0" eb="1">
      <t>ク</t>
    </rPh>
    <rPh sb="1" eb="2">
      <t>ハラ</t>
    </rPh>
    <rPh sb="2" eb="3">
      <t>ブン</t>
    </rPh>
    <phoneticPr fontId="3"/>
  </si>
  <si>
    <t>歯科</t>
    <rPh sb="0" eb="2">
      <t>シカ</t>
    </rPh>
    <phoneticPr fontId="3"/>
  </si>
  <si>
    <t>薬剤</t>
    <rPh sb="0" eb="2">
      <t>ヤクザイ</t>
    </rPh>
    <phoneticPr fontId="3"/>
  </si>
  <si>
    <t>訪問看護</t>
    <rPh sb="0" eb="2">
      <t>ホウモン</t>
    </rPh>
    <rPh sb="2" eb="4">
      <t>カンゴ</t>
    </rPh>
    <phoneticPr fontId="3"/>
  </si>
  <si>
    <t>柔道整復</t>
    <rPh sb="0" eb="2">
      <t>ジュウドウ</t>
    </rPh>
    <rPh sb="2" eb="4">
      <t>セイフク</t>
    </rPh>
    <phoneticPr fontId="3"/>
  </si>
  <si>
    <t>鍼灸</t>
    <rPh sb="0" eb="1">
      <t>ハリ</t>
    </rPh>
    <rPh sb="1" eb="2">
      <t>キュウ</t>
    </rPh>
    <phoneticPr fontId="3"/>
  </si>
  <si>
    <t>２７年度</t>
    <rPh sb="2" eb="4">
      <t>ネンド</t>
    </rPh>
    <phoneticPr fontId="3"/>
  </si>
  <si>
    <t>２８年度</t>
    <rPh sb="2" eb="4">
      <t>ネンド</t>
    </rPh>
    <phoneticPr fontId="3"/>
  </si>
  <si>
    <t>２９年度</t>
    <rPh sb="2" eb="4">
      <t>ネンド</t>
    </rPh>
    <phoneticPr fontId="3"/>
  </si>
  <si>
    <t>診療日数</t>
    <rPh sb="0" eb="2">
      <t>シンリョウ</t>
    </rPh>
    <rPh sb="2" eb="4">
      <t>ニッスウ</t>
    </rPh>
    <phoneticPr fontId="3"/>
  </si>
  <si>
    <t>日</t>
    <rPh sb="0" eb="1">
      <t>ヒ</t>
    </rPh>
    <phoneticPr fontId="3"/>
  </si>
  <si>
    <t>１日平均受診者</t>
    <rPh sb="1" eb="2">
      <t>ニチ</t>
    </rPh>
    <rPh sb="2" eb="4">
      <t>ヘイキン</t>
    </rPh>
    <rPh sb="4" eb="7">
      <t>ジュシンシャ</t>
    </rPh>
    <phoneticPr fontId="3"/>
  </si>
  <si>
    <t>人</t>
    <rPh sb="0" eb="1">
      <t>ヒト</t>
    </rPh>
    <phoneticPr fontId="3"/>
  </si>
  <si>
    <t>６歳未満</t>
    <rPh sb="1" eb="2">
      <t>サイ</t>
    </rPh>
    <rPh sb="2" eb="4">
      <t>ミマン</t>
    </rPh>
    <phoneticPr fontId="3"/>
  </si>
  <si>
    <t>６～１５歳</t>
    <rPh sb="4" eb="5">
      <t>サイ</t>
    </rPh>
    <phoneticPr fontId="3"/>
  </si>
  <si>
    <t>１６～６４歳</t>
    <rPh sb="5" eb="6">
      <t>サイ</t>
    </rPh>
    <phoneticPr fontId="3"/>
  </si>
  <si>
    <t>６５歳以上</t>
    <rPh sb="2" eb="3">
      <t>サイ</t>
    </rPh>
    <rPh sb="3" eb="5">
      <t>イジョウ</t>
    </rPh>
    <phoneticPr fontId="3"/>
  </si>
  <si>
    <t>身障１級</t>
    <rPh sb="0" eb="2">
      <t>シンショウ</t>
    </rPh>
    <rPh sb="3" eb="4">
      <t>キュウ</t>
    </rPh>
    <phoneticPr fontId="3"/>
  </si>
  <si>
    <t>知的
障害</t>
    <rPh sb="0" eb="2">
      <t>チテキ</t>
    </rPh>
    <rPh sb="3" eb="5">
      <t>ショウガイ</t>
    </rPh>
    <phoneticPr fontId="3"/>
  </si>
  <si>
    <t>重度</t>
    <rPh sb="0" eb="2">
      <t>ジュウド</t>
    </rPh>
    <phoneticPr fontId="3"/>
  </si>
  <si>
    <t>中度</t>
    <rPh sb="0" eb="2">
      <t>チュウド</t>
    </rPh>
    <phoneticPr fontId="3"/>
  </si>
  <si>
    <t>軽度</t>
    <rPh sb="0" eb="2">
      <t>ケイド</t>
    </rPh>
    <phoneticPr fontId="3"/>
  </si>
  <si>
    <t>自　　閉</t>
    <rPh sb="0" eb="1">
      <t>ジ</t>
    </rPh>
    <rPh sb="3" eb="4">
      <t>ヘイ</t>
    </rPh>
    <phoneticPr fontId="3"/>
  </si>
  <si>
    <t>乳幼児</t>
    <rPh sb="0" eb="1">
      <t>ニュウ</t>
    </rPh>
    <rPh sb="1" eb="3">
      <t>ヨウジ</t>
    </rPh>
    <phoneticPr fontId="3"/>
  </si>
  <si>
    <t>小学生</t>
    <rPh sb="0" eb="2">
      <t>ショウガク</t>
    </rPh>
    <rPh sb="2" eb="3">
      <t>セイ</t>
    </rPh>
    <phoneticPr fontId="3"/>
  </si>
  <si>
    <t>中学生</t>
    <rPh sb="0" eb="2">
      <t>チュウガク</t>
    </rPh>
    <rPh sb="2" eb="3">
      <t>セイ</t>
    </rPh>
    <phoneticPr fontId="3"/>
  </si>
  <si>
    <t>小計</t>
    <rPh sb="0" eb="2">
      <t>ショウケイ</t>
    </rPh>
    <phoneticPr fontId="3"/>
  </si>
  <si>
    <t>一般</t>
    <rPh sb="0" eb="2">
      <t>イッパン</t>
    </rPh>
    <phoneticPr fontId="3"/>
  </si>
  <si>
    <t>退職</t>
    <rPh sb="0" eb="2">
      <t>タイショク</t>
    </rPh>
    <phoneticPr fontId="3"/>
  </si>
  <si>
    <t>母子家庭</t>
    <rPh sb="0" eb="2">
      <t>ボシ</t>
    </rPh>
    <rPh sb="2" eb="4">
      <t>カテイ</t>
    </rPh>
    <phoneticPr fontId="3"/>
  </si>
  <si>
    <t>父子家庭</t>
    <rPh sb="0" eb="2">
      <t>フシ</t>
    </rPh>
    <rPh sb="2" eb="4">
      <t>カテイ</t>
    </rPh>
    <phoneticPr fontId="3"/>
  </si>
  <si>
    <t>母</t>
    <rPh sb="0" eb="1">
      <t>ハハ</t>
    </rPh>
    <phoneticPr fontId="3"/>
  </si>
  <si>
    <t>児童</t>
    <rPh sb="0" eb="2">
      <t>ジドウ</t>
    </rPh>
    <phoneticPr fontId="3"/>
  </si>
  <si>
    <t>父</t>
    <rPh sb="0" eb="1">
      <t>チチ</t>
    </rPh>
    <phoneticPr fontId="3"/>
  </si>
  <si>
    <t>後期高齢</t>
    <rPh sb="0" eb="2">
      <t>コウキ</t>
    </rPh>
    <rPh sb="2" eb="4">
      <t>コウレイ</t>
    </rPh>
    <phoneticPr fontId="3"/>
  </si>
  <si>
    <t>前期高齢</t>
    <rPh sb="0" eb="2">
      <t>ゼンキ</t>
    </rPh>
    <rPh sb="2" eb="4">
      <t>コウレイ</t>
    </rPh>
    <phoneticPr fontId="3"/>
  </si>
  <si>
    <t>障害者</t>
    <rPh sb="0" eb="2">
      <t>ショウガイ</t>
    </rPh>
    <rPh sb="2" eb="3">
      <t>シャ</t>
    </rPh>
    <phoneticPr fontId="3"/>
  </si>
  <si>
    <t>戦傷病者</t>
    <rPh sb="0" eb="2">
      <t>センショウ</t>
    </rPh>
    <rPh sb="2" eb="3">
      <t>ビョウ</t>
    </rPh>
    <rPh sb="3" eb="4">
      <t>シャ</t>
    </rPh>
    <phoneticPr fontId="3"/>
  </si>
  <si>
    <t>ひとり親家庭等</t>
    <rPh sb="3" eb="4">
      <t>オヤ</t>
    </rPh>
    <rPh sb="4" eb="6">
      <t>カテイ</t>
    </rPh>
    <rPh sb="6" eb="7">
      <t>ナド</t>
    </rPh>
    <phoneticPr fontId="3"/>
  </si>
  <si>
    <t>精神</t>
    <rPh sb="0" eb="2">
      <t>セイシン</t>
    </rPh>
    <phoneticPr fontId="3"/>
  </si>
  <si>
    <t>結核</t>
    <rPh sb="0" eb="2">
      <t>ケッカク</t>
    </rPh>
    <phoneticPr fontId="3"/>
  </si>
  <si>
    <t>認知症</t>
    <rPh sb="0" eb="2">
      <t>ニンチ</t>
    </rPh>
    <rPh sb="2" eb="3">
      <t>ショウ</t>
    </rPh>
    <phoneticPr fontId="3"/>
  </si>
  <si>
    <t>難病</t>
    <rPh sb="0" eb="2">
      <t>ナンビョウ</t>
    </rPh>
    <phoneticPr fontId="3"/>
  </si>
  <si>
    <t>元</t>
    <rPh sb="0" eb="1">
      <t>ガン</t>
    </rPh>
    <phoneticPr fontId="2"/>
  </si>
  <si>
    <t>元年度</t>
    <rPh sb="0" eb="1">
      <t>ガン</t>
    </rPh>
    <rPh sb="1" eb="3">
      <t>ネンド</t>
    </rPh>
    <phoneticPr fontId="3"/>
  </si>
  <si>
    <t>高校生世代</t>
    <rPh sb="0" eb="5">
      <t>コウコウセイセダイ</t>
    </rPh>
    <phoneticPr fontId="3"/>
  </si>
  <si>
    <t>元</t>
    <rPh sb="0" eb="1">
      <t>ゲン</t>
    </rPh>
    <phoneticPr fontId="2"/>
  </si>
  <si>
    <t>３０年度</t>
    <rPh sb="2" eb="4">
      <t>ネンド</t>
    </rPh>
    <phoneticPr fontId="3"/>
  </si>
  <si>
    <t>％</t>
  </si>
  <si>
    <t>ねたきり</t>
  </si>
  <si>
    <t>加入保険別</t>
    <rPh sb="0" eb="2">
      <t>カニュウ</t>
    </rPh>
    <rPh sb="2" eb="4">
      <t>ホケン</t>
    </rPh>
    <rPh sb="4" eb="5">
      <t>ベツ</t>
    </rPh>
    <phoneticPr fontId="2"/>
  </si>
  <si>
    <t>対象者</t>
    <rPh sb="0" eb="1">
      <t>タイ</t>
    </rPh>
    <rPh sb="1" eb="2">
      <t>ゾウ</t>
    </rPh>
    <rPh sb="2" eb="3">
      <t>モノ</t>
    </rPh>
    <phoneticPr fontId="3"/>
  </si>
  <si>
    <t>区別</t>
    <rPh sb="0" eb="1">
      <t>ク</t>
    </rPh>
    <rPh sb="1" eb="2">
      <t>ベツ</t>
    </rPh>
    <phoneticPr fontId="3"/>
  </si>
  <si>
    <t>総計</t>
    <rPh sb="0" eb="1">
      <t>フサ</t>
    </rPh>
    <rPh sb="1" eb="2">
      <t>ケイ</t>
    </rPh>
    <phoneticPr fontId="3"/>
  </si>
  <si>
    <t>医科（入院）</t>
    <rPh sb="0" eb="2">
      <t>イカ</t>
    </rPh>
    <phoneticPr fontId="2"/>
  </si>
  <si>
    <t>医科（入院外）</t>
    <rPh sb="0" eb="2">
      <t>イカ</t>
    </rPh>
    <phoneticPr fontId="2"/>
  </si>
  <si>
    <t>医療費総額（円）</t>
    <rPh sb="0" eb="3">
      <t>イリョウヒ</t>
    </rPh>
    <rPh sb="3" eb="5">
      <t>ソウガク</t>
    </rPh>
    <rPh sb="6" eb="7">
      <t>エン</t>
    </rPh>
    <phoneticPr fontId="3"/>
  </si>
  <si>
    <t>件数</t>
    <rPh sb="0" eb="1">
      <t>ケン</t>
    </rPh>
    <rPh sb="1" eb="2">
      <t>カズ</t>
    </rPh>
    <phoneticPr fontId="3"/>
  </si>
  <si>
    <t>助成額（円）</t>
    <rPh sb="0" eb="1">
      <t>スケ</t>
    </rPh>
    <rPh sb="1" eb="2">
      <t>シゲル</t>
    </rPh>
    <rPh sb="2" eb="3">
      <t>ガク</t>
    </rPh>
    <phoneticPr fontId="3"/>
  </si>
  <si>
    <t>年度</t>
    <rPh sb="0" eb="1">
      <t>トシ</t>
    </rPh>
    <rPh sb="1" eb="2">
      <t>タビ</t>
    </rPh>
    <phoneticPr fontId="3"/>
  </si>
  <si>
    <t>受診率</t>
    <rPh sb="0" eb="1">
      <t>ウケ</t>
    </rPh>
    <rPh sb="1" eb="2">
      <t>ミ</t>
    </rPh>
    <rPh sb="2" eb="3">
      <t>リツ</t>
    </rPh>
    <phoneticPr fontId="3"/>
  </si>
  <si>
    <t>１件当り医療費</t>
    <rPh sb="1" eb="2">
      <t>ケン</t>
    </rPh>
    <rPh sb="2" eb="3">
      <t>アタ</t>
    </rPh>
    <rPh sb="4" eb="5">
      <t>イ</t>
    </rPh>
    <rPh sb="5" eb="6">
      <t>リョウ</t>
    </rPh>
    <rPh sb="6" eb="7">
      <t>ヒ</t>
    </rPh>
    <phoneticPr fontId="3"/>
  </si>
  <si>
    <t>１人当り医療費</t>
    <rPh sb="1" eb="2">
      <t>ヒト</t>
    </rPh>
    <rPh sb="2" eb="3">
      <t>アタ</t>
    </rPh>
    <rPh sb="4" eb="5">
      <t>イ</t>
    </rPh>
    <rPh sb="5" eb="6">
      <t>リョウ</t>
    </rPh>
    <rPh sb="6" eb="7">
      <t>ヒ</t>
    </rPh>
    <phoneticPr fontId="3"/>
  </si>
  <si>
    <t>１人当り助成額</t>
    <rPh sb="1" eb="2">
      <t>ヒト</t>
    </rPh>
    <rPh sb="2" eb="3">
      <t>アタ</t>
    </rPh>
    <rPh sb="4" eb="5">
      <t>スケ</t>
    </rPh>
    <rPh sb="5" eb="6">
      <t>シゲル</t>
    </rPh>
    <rPh sb="6" eb="7">
      <t>ガク</t>
    </rPh>
    <phoneticPr fontId="3"/>
  </si>
  <si>
    <t>注：北・南の２ヵ所で診察。</t>
    <rPh sb="0" eb="1">
      <t>チュウ</t>
    </rPh>
    <rPh sb="2" eb="3">
      <t>キタ</t>
    </rPh>
    <rPh sb="4" eb="5">
      <t>ミナミ</t>
    </rPh>
    <rPh sb="8" eb="9">
      <t>ショ</t>
    </rPh>
    <rPh sb="10" eb="12">
      <t>シンサツ</t>
    </rPh>
    <phoneticPr fontId="3"/>
  </si>
  <si>
    <t>市国保</t>
    <rPh sb="0" eb="1">
      <t>シ</t>
    </rPh>
    <rPh sb="1" eb="3">
      <t>コクホ</t>
    </rPh>
    <phoneticPr fontId="2"/>
  </si>
  <si>
    <t>区別</t>
    <rPh sb="0" eb="2">
      <t>クベツ</t>
    </rPh>
    <phoneticPr fontId="2"/>
  </si>
  <si>
    <t>助成額</t>
    <rPh sb="0" eb="1">
      <t>スケ</t>
    </rPh>
    <rPh sb="1" eb="2">
      <t>シゲル</t>
    </rPh>
    <rPh sb="2" eb="3">
      <t>ガク</t>
    </rPh>
    <phoneticPr fontId="3"/>
  </si>
  <si>
    <t>注：「母子家庭」の「児童」中には、「父母のない児童」を含む。</t>
    <rPh sb="0" eb="1">
      <t>チュウ</t>
    </rPh>
    <rPh sb="3" eb="5">
      <t>ボシ</t>
    </rPh>
    <rPh sb="5" eb="7">
      <t>カテイ</t>
    </rPh>
    <rPh sb="10" eb="12">
      <t>ジドウ</t>
    </rPh>
    <rPh sb="13" eb="14">
      <t>ナカ</t>
    </rPh>
    <rPh sb="18" eb="20">
      <t>フボ</t>
    </rPh>
    <rPh sb="23" eb="25">
      <t>ジドウ</t>
    </rPh>
    <rPh sb="27" eb="28">
      <t>フク</t>
    </rPh>
    <phoneticPr fontId="3"/>
  </si>
  <si>
    <t>（各年度末単位：人）</t>
    <rPh sb="1" eb="5">
      <t>カクネンドマツ</t>
    </rPh>
    <rPh sb="5" eb="7">
      <t>タンイ</t>
    </rPh>
    <rPh sb="8" eb="9">
      <t>ヒト</t>
    </rPh>
    <phoneticPr fontId="3"/>
  </si>
  <si>
    <t>千種</t>
    <rPh sb="0" eb="1">
      <t>セン</t>
    </rPh>
    <rPh sb="1" eb="2">
      <t>タネ</t>
    </rPh>
    <phoneticPr fontId="3"/>
  </si>
  <si>
    <t>中村</t>
    <rPh sb="0" eb="1">
      <t>ナカ</t>
    </rPh>
    <rPh sb="1" eb="2">
      <t>ムラ</t>
    </rPh>
    <phoneticPr fontId="3"/>
  </si>
  <si>
    <t>昭和</t>
    <rPh sb="0" eb="1">
      <t>アキラ</t>
    </rPh>
    <rPh sb="1" eb="2">
      <t>ワ</t>
    </rPh>
    <phoneticPr fontId="3"/>
  </si>
  <si>
    <t>瑞穂</t>
    <rPh sb="0" eb="1">
      <t>ズイ</t>
    </rPh>
    <rPh sb="1" eb="2">
      <t>ホ</t>
    </rPh>
    <phoneticPr fontId="3"/>
  </si>
  <si>
    <t>熱田</t>
    <rPh sb="0" eb="1">
      <t>ネツ</t>
    </rPh>
    <rPh sb="1" eb="2">
      <t>タ</t>
    </rPh>
    <phoneticPr fontId="3"/>
  </si>
  <si>
    <t>中川</t>
    <rPh sb="0" eb="1">
      <t>ナカ</t>
    </rPh>
    <rPh sb="1" eb="2">
      <t>カワ</t>
    </rPh>
    <phoneticPr fontId="3"/>
  </si>
  <si>
    <t>守山</t>
    <rPh sb="0" eb="1">
      <t>カミ</t>
    </rPh>
    <rPh sb="1" eb="2">
      <t>ヤマ</t>
    </rPh>
    <phoneticPr fontId="3"/>
  </si>
  <si>
    <t>名東</t>
    <rPh sb="0" eb="1">
      <t>ナ</t>
    </rPh>
    <rPh sb="1" eb="2">
      <t>ヒガシ</t>
    </rPh>
    <phoneticPr fontId="3"/>
  </si>
  <si>
    <t>天白</t>
    <rPh sb="0" eb="1">
      <t>テン</t>
    </rPh>
    <rPh sb="1" eb="2">
      <t>シロ</t>
    </rPh>
    <phoneticPr fontId="3"/>
  </si>
  <si>
    <t>対象範囲別</t>
    <rPh sb="0" eb="2">
      <t>タイショウ</t>
    </rPh>
    <rPh sb="2" eb="4">
      <t>ハンイ</t>
    </rPh>
    <rPh sb="4" eb="5">
      <t>ベツ</t>
    </rPh>
    <phoneticPr fontId="2"/>
  </si>
  <si>
    <t>県の制度</t>
    <rPh sb="0" eb="1">
      <t>ケン</t>
    </rPh>
    <rPh sb="2" eb="3">
      <t>セイ</t>
    </rPh>
    <rPh sb="3" eb="4">
      <t>タビ</t>
    </rPh>
    <phoneticPr fontId="3"/>
  </si>
  <si>
    <t>市の制度</t>
    <rPh sb="0" eb="1">
      <t>シ</t>
    </rPh>
    <rPh sb="2" eb="3">
      <t>セイ</t>
    </rPh>
    <rPh sb="3" eb="4">
      <t>タビ</t>
    </rPh>
    <phoneticPr fontId="3"/>
  </si>
  <si>
    <t>支給額</t>
    <rPh sb="0" eb="1">
      <t>ササ</t>
    </rPh>
    <rPh sb="1" eb="2">
      <t>キュウ</t>
    </rPh>
    <rPh sb="2" eb="3">
      <t>ガク</t>
    </rPh>
    <phoneticPr fontId="3"/>
  </si>
  <si>
    <t>２年度</t>
    <rPh sb="1" eb="3">
      <t>ネンド</t>
    </rPh>
    <phoneticPr fontId="2"/>
  </si>
  <si>
    <t>日</t>
    <phoneticPr fontId="2"/>
  </si>
  <si>
    <t>人</t>
    <rPh sb="0" eb="1">
      <t>ヒト</t>
    </rPh>
    <phoneticPr fontId="2"/>
  </si>
  <si>
    <t>区分</t>
    <rPh sb="0" eb="2">
      <t>クブン</t>
    </rPh>
    <phoneticPr fontId="2"/>
  </si>
  <si>
    <t>年齢別</t>
    <rPh sb="0" eb="2">
      <t>ネンレイ</t>
    </rPh>
    <rPh sb="2" eb="3">
      <t>ベツ</t>
    </rPh>
    <phoneticPr fontId="2"/>
  </si>
  <si>
    <t>新患の障害別</t>
    <rPh sb="0" eb="1">
      <t>シン</t>
    </rPh>
    <rPh sb="3" eb="5">
      <t>ショウガイ</t>
    </rPh>
    <rPh sb="5" eb="6">
      <t>ベツ</t>
    </rPh>
    <phoneticPr fontId="2"/>
  </si>
  <si>
    <t>新患</t>
    <rPh sb="0" eb="1">
      <t>シン</t>
    </rPh>
    <rPh sb="1" eb="2">
      <t>ワズラ</t>
    </rPh>
    <phoneticPr fontId="3"/>
  </si>
  <si>
    <t>再来</t>
    <rPh sb="0" eb="1">
      <t>サイ</t>
    </rPh>
    <rPh sb="1" eb="2">
      <t>キ</t>
    </rPh>
    <phoneticPr fontId="3"/>
  </si>
  <si>
    <t>身障３級</t>
    <rPh sb="3" eb="4">
      <t>キュウ</t>
    </rPh>
    <phoneticPr fontId="3"/>
  </si>
  <si>
    <t>身障２級</t>
    <rPh sb="3" eb="4">
      <t>キュウ</t>
    </rPh>
    <phoneticPr fontId="3"/>
  </si>
  <si>
    <t>３年度</t>
    <rPh sb="1" eb="3">
      <t>ネンド</t>
    </rPh>
    <phoneticPr fontId="2"/>
  </si>
  <si>
    <t>表２５－１２　　福祉給付金（一部負担金）</t>
    <rPh sb="0" eb="1">
      <t>ヒョウ</t>
    </rPh>
    <rPh sb="8" eb="10">
      <t>フクシ</t>
    </rPh>
    <rPh sb="10" eb="13">
      <t>キュウフキン</t>
    </rPh>
    <phoneticPr fontId="3"/>
  </si>
  <si>
    <t>表２５－１１　　福祉給付金対象者</t>
    <rPh sb="0" eb="1">
      <t>ヒョウ</t>
    </rPh>
    <rPh sb="8" eb="10">
      <t>フクシ</t>
    </rPh>
    <rPh sb="10" eb="13">
      <t>キュウフキン</t>
    </rPh>
    <rPh sb="13" eb="16">
      <t>タイショウシャ</t>
    </rPh>
    <phoneticPr fontId="3"/>
  </si>
  <si>
    <t>表２５－１０　　ひとり親家庭等医療費関係諸率</t>
    <rPh sb="0" eb="1">
      <t>ヒョウ</t>
    </rPh>
    <rPh sb="11" eb="12">
      <t>オヤ</t>
    </rPh>
    <rPh sb="12" eb="14">
      <t>カテイ</t>
    </rPh>
    <rPh sb="14" eb="15">
      <t>ナド</t>
    </rPh>
    <rPh sb="15" eb="18">
      <t>イリョウヒ</t>
    </rPh>
    <rPh sb="18" eb="20">
      <t>カンケイ</t>
    </rPh>
    <rPh sb="20" eb="21">
      <t>ショ</t>
    </rPh>
    <rPh sb="21" eb="22">
      <t>リツ</t>
    </rPh>
    <phoneticPr fontId="3"/>
  </si>
  <si>
    <t>表２５－９　　ひとり親家庭等医療費助成</t>
    <rPh sb="0" eb="1">
      <t>ヒョウ</t>
    </rPh>
    <rPh sb="10" eb="11">
      <t>オヤ</t>
    </rPh>
    <rPh sb="11" eb="13">
      <t>カテイ</t>
    </rPh>
    <rPh sb="13" eb="14">
      <t>ナド</t>
    </rPh>
    <rPh sb="14" eb="17">
      <t>イリョウヒ</t>
    </rPh>
    <rPh sb="17" eb="19">
      <t>ジョセイ</t>
    </rPh>
    <phoneticPr fontId="3"/>
  </si>
  <si>
    <t>表２５－８　　ひとり親家庭等医療費助成対象者</t>
    <rPh sb="0" eb="1">
      <t>ヒョウ</t>
    </rPh>
    <rPh sb="10" eb="11">
      <t>オヤ</t>
    </rPh>
    <rPh sb="11" eb="13">
      <t>カテイ</t>
    </rPh>
    <rPh sb="13" eb="14">
      <t>ナド</t>
    </rPh>
    <rPh sb="14" eb="17">
      <t>イリョウヒ</t>
    </rPh>
    <rPh sb="17" eb="19">
      <t>ジョセイ</t>
    </rPh>
    <rPh sb="19" eb="22">
      <t>タイショウシャ</t>
    </rPh>
    <phoneticPr fontId="3"/>
  </si>
  <si>
    <t>表２５－７　　子ども医療費関係諸率</t>
    <rPh sb="0" eb="1">
      <t>ヒョウ</t>
    </rPh>
    <rPh sb="7" eb="8">
      <t>コ</t>
    </rPh>
    <rPh sb="10" eb="13">
      <t>イリョウヒ</t>
    </rPh>
    <rPh sb="13" eb="15">
      <t>カンケイ</t>
    </rPh>
    <rPh sb="15" eb="16">
      <t>ショ</t>
    </rPh>
    <rPh sb="16" eb="17">
      <t>リツ</t>
    </rPh>
    <phoneticPr fontId="3"/>
  </si>
  <si>
    <t>表２５－６　　子ども医療費助成</t>
    <rPh sb="0" eb="1">
      <t>ヒョウ</t>
    </rPh>
    <rPh sb="7" eb="8">
      <t>コ</t>
    </rPh>
    <rPh sb="10" eb="13">
      <t>イリョウヒ</t>
    </rPh>
    <rPh sb="13" eb="15">
      <t>ジョセイ</t>
    </rPh>
    <phoneticPr fontId="3"/>
  </si>
  <si>
    <t>表２５－５　　子ども医療費助成対象者</t>
    <rPh sb="0" eb="1">
      <t>ヒョウ</t>
    </rPh>
    <rPh sb="7" eb="8">
      <t>コ</t>
    </rPh>
    <rPh sb="10" eb="13">
      <t>イリョウヒ</t>
    </rPh>
    <rPh sb="13" eb="15">
      <t>ジョセイ</t>
    </rPh>
    <rPh sb="15" eb="18">
      <t>タイショウシャ</t>
    </rPh>
    <phoneticPr fontId="3"/>
  </si>
  <si>
    <t>表２５－４　　障害者歯科保健医療センター（名古屋市歯科医師会）</t>
    <rPh sb="0" eb="1">
      <t>ヒョウ</t>
    </rPh>
    <rPh sb="7" eb="9">
      <t>ショウガイ</t>
    </rPh>
    <rPh sb="9" eb="10">
      <t>シャ</t>
    </rPh>
    <rPh sb="10" eb="12">
      <t>シカ</t>
    </rPh>
    <rPh sb="12" eb="14">
      <t>ホケン</t>
    </rPh>
    <rPh sb="14" eb="16">
      <t>イリョウ</t>
    </rPh>
    <rPh sb="21" eb="25">
      <t>ナゴヤシ</t>
    </rPh>
    <rPh sb="25" eb="27">
      <t>シカ</t>
    </rPh>
    <rPh sb="27" eb="29">
      <t>イシ</t>
    </rPh>
    <rPh sb="29" eb="30">
      <t>カイ</t>
    </rPh>
    <phoneticPr fontId="3"/>
  </si>
  <si>
    <t>表２５－３　　障害者医療費関係諸率</t>
    <rPh sb="0" eb="1">
      <t>ヒョウ</t>
    </rPh>
    <rPh sb="7" eb="9">
      <t>ショウガイ</t>
    </rPh>
    <rPh sb="9" eb="10">
      <t>シャ</t>
    </rPh>
    <rPh sb="10" eb="13">
      <t>イリョウヒ</t>
    </rPh>
    <rPh sb="13" eb="15">
      <t>カンケイ</t>
    </rPh>
    <rPh sb="15" eb="16">
      <t>ショ</t>
    </rPh>
    <rPh sb="16" eb="17">
      <t>リツ</t>
    </rPh>
    <phoneticPr fontId="3"/>
  </si>
  <si>
    <t>表２５－１　　障害者医療費助成対象者</t>
    <rPh sb="0" eb="1">
      <t>ヒョウ</t>
    </rPh>
    <rPh sb="7" eb="9">
      <t>ショウガイ</t>
    </rPh>
    <rPh sb="9" eb="10">
      <t>シャ</t>
    </rPh>
    <rPh sb="10" eb="13">
      <t>イリョウヒ</t>
    </rPh>
    <rPh sb="13" eb="15">
      <t>ジョセイ</t>
    </rPh>
    <rPh sb="15" eb="18">
      <t>タイショウシャ</t>
    </rPh>
    <phoneticPr fontId="3"/>
  </si>
  <si>
    <t>表２５－２　　障害者医療費助成</t>
    <rPh sb="0" eb="1">
      <t>ヒョウ</t>
    </rPh>
    <rPh sb="7" eb="9">
      <t>ショウガイ</t>
    </rPh>
    <rPh sb="9" eb="10">
      <t>シャ</t>
    </rPh>
    <rPh sb="10" eb="13">
      <t>イリョウヒ</t>
    </rPh>
    <rPh sb="13" eb="15">
      <t>ジョセイ</t>
    </rPh>
    <phoneticPr fontId="3"/>
  </si>
  <si>
    <t>４年度</t>
    <rPh sb="1" eb="3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</si>
</sst>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_ * #,##0_ ;_ * \-#,##0_ ;_ * &quot;-&quot;??_ ;_ @_ "/>
  </numFmts>
  <fonts count="6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</cellStyleXfs>
  <cellXfs count="61">
    <xf numFmtId="0" fontId="0" fillId="0" borderId="0" xfId="0"/>
    <xf numFmtId="0" fontId="0" fillId="0" borderId="0" xfId="0" applyFont="1" applyFill="1"/>
    <xf numFmtId="0" fontId="5" fillId="0" borderId="0" xfId="0" applyFont="1" applyFill="1" applyAlignment="1">
      <alignment horizontal="right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4" xfId="0" applyFont="1" applyFill="1" applyBorder="1"/>
    <xf numFmtId="41" fontId="5" fillId="0" borderId="14" xfId="0" applyNumberFormat="1" applyFont="1" applyFill="1" applyBorder="1"/>
    <xf numFmtId="41" fontId="5" fillId="0" borderId="15" xfId="0" applyNumberFormat="1" applyFont="1" applyFill="1" applyBorder="1"/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/>
    <xf numFmtId="41" fontId="5" fillId="0" borderId="5" xfId="0" applyNumberFormat="1" applyFont="1" applyFill="1" applyBorder="1"/>
    <xf numFmtId="41" fontId="5" fillId="0" borderId="6" xfId="0" applyNumberFormat="1" applyFont="1" applyFill="1" applyBorder="1"/>
    <xf numFmtId="0" fontId="5" fillId="0" borderId="16" xfId="0" applyFont="1" applyFill="1" applyBorder="1" applyAlignment="1">
      <alignment horizontal="center"/>
    </xf>
    <xf numFmtId="0" fontId="5" fillId="0" borderId="17" xfId="0" applyFont="1" applyFill="1" applyBorder="1"/>
    <xf numFmtId="41" fontId="5" fillId="0" borderId="17" xfId="0" applyNumberFormat="1" applyFont="1" applyFill="1" applyBorder="1"/>
    <xf numFmtId="41" fontId="5" fillId="0" borderId="18" xfId="0" applyNumberFormat="1" applyFont="1" applyFill="1" applyBorder="1"/>
    <xf numFmtId="0" fontId="5" fillId="0" borderId="13" xfId="0" applyFont="1" applyFill="1" applyBorder="1" applyAlignment="1"/>
    <xf numFmtId="0" fontId="5" fillId="0" borderId="14" xfId="0" applyFont="1" applyFill="1" applyBorder="1" applyAlignment="1">
      <alignment horizontal="left"/>
    </xf>
    <xf numFmtId="0" fontId="5" fillId="0" borderId="4" xfId="0" applyFont="1" applyFill="1" applyBorder="1" applyAlignment="1"/>
    <xf numFmtId="0" fontId="5" fillId="0" borderId="5" xfId="0" applyFont="1" applyFill="1" applyBorder="1" applyAlignment="1">
      <alignment horizontal="left"/>
    </xf>
    <xf numFmtId="0" fontId="5" fillId="0" borderId="16" xfId="0" applyFont="1" applyFill="1" applyBorder="1" applyAlignment="1"/>
    <xf numFmtId="0" fontId="5" fillId="0" borderId="17" xfId="0" applyFont="1" applyFill="1" applyBorder="1" applyAlignment="1">
      <alignment horizontal="left"/>
    </xf>
    <xf numFmtId="0" fontId="5" fillId="0" borderId="5" xfId="0" applyFont="1" applyFill="1" applyBorder="1" applyAlignment="1"/>
    <xf numFmtId="0" fontId="5" fillId="0" borderId="4" xfId="0" applyFont="1" applyFill="1" applyBorder="1"/>
    <xf numFmtId="0" fontId="5" fillId="0" borderId="7" xfId="0" applyFont="1" applyFill="1" applyBorder="1"/>
    <xf numFmtId="0" fontId="5" fillId="0" borderId="8" xfId="0" applyFont="1" applyFill="1" applyBorder="1" applyAlignment="1"/>
    <xf numFmtId="41" fontId="5" fillId="0" borderId="8" xfId="0" applyNumberFormat="1" applyFont="1" applyFill="1" applyBorder="1"/>
    <xf numFmtId="41" fontId="5" fillId="0" borderId="9" xfId="0" applyNumberFormat="1" applyFont="1" applyFill="1" applyBorder="1"/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left"/>
    </xf>
    <xf numFmtId="0" fontId="5" fillId="0" borderId="1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5" fillId="0" borderId="0" xfId="0" applyFont="1" applyFill="1"/>
    <xf numFmtId="0" fontId="5" fillId="0" borderId="5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center"/>
    </xf>
    <xf numFmtId="0" fontId="5" fillId="0" borderId="6" xfId="0" applyFont="1" applyFill="1" applyBorder="1"/>
    <xf numFmtId="0" fontId="5" fillId="0" borderId="13" xfId="0" applyFont="1" applyFill="1" applyBorder="1"/>
    <xf numFmtId="0" fontId="5" fillId="0" borderId="15" xfId="0" applyFont="1" applyFill="1" applyBorder="1"/>
    <xf numFmtId="0" fontId="5" fillId="0" borderId="14" xfId="0" applyFont="1" applyFill="1" applyBorder="1" applyAlignment="1">
      <alignment horizontal="right"/>
    </xf>
    <xf numFmtId="0" fontId="5" fillId="0" borderId="15" xfId="0" applyFont="1" applyFill="1" applyBorder="1" applyAlignment="1">
      <alignment horizontal="right"/>
    </xf>
    <xf numFmtId="0" fontId="5" fillId="0" borderId="16" xfId="0" applyFont="1" applyFill="1" applyBorder="1"/>
    <xf numFmtId="0" fontId="5" fillId="0" borderId="18" xfId="0" applyFont="1" applyFill="1" applyBorder="1"/>
    <xf numFmtId="0" fontId="5" fillId="0" borderId="9" xfId="0" applyFont="1" applyFill="1" applyBorder="1"/>
    <xf numFmtId="176" fontId="5" fillId="0" borderId="18" xfId="0" applyNumberFormat="1" applyFont="1" applyFill="1" applyBorder="1"/>
    <xf numFmtId="41" fontId="5" fillId="0" borderId="0" xfId="0" applyNumberFormat="1" applyFont="1" applyFill="1" applyBorder="1"/>
    <xf numFmtId="0" fontId="5" fillId="0" borderId="14" xfId="0" applyFont="1" applyFill="1" applyBorder="1" applyAlignment="1"/>
    <xf numFmtId="0" fontId="5" fillId="0" borderId="8" xfId="0" applyFont="1" applyFill="1" applyBorder="1"/>
    <xf numFmtId="0" fontId="5" fillId="0" borderId="7" xfId="0" applyFont="1" applyFill="1" applyBorder="1" applyAlignment="1"/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41" fontId="5" fillId="0" borderId="19" xfId="0" applyNumberFormat="1" applyFont="1" applyFill="1" applyBorder="1"/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41" fontId="5" fillId="0" borderId="8" xfId="3" applyNumberFormat="1" applyFont="1" applyFill="1" applyBorder="1" applyAlignment="1"/>
  </cellXfs>
  <cellStyles count="4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2" Type="http://schemas.openxmlformats.org/officeDocument/2006/relationships/worksheet" Target="worksheets/sheet2.xml" /><Relationship Id="rId16" Type="http://schemas.openxmlformats.org/officeDocument/2006/relationships/calcChain" Target="calcChain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sharedStrings" Target="sharedStrings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D36"/>
  <sheetViews>
    <sheetView tabSelected="1" workbookViewId="0"/>
  </sheetViews>
  <sheetFormatPr defaultRowHeight="13.5" x14ac:dyDescent="0.15"/>
  <cols>
    <col min="1" max="4" width="15.625" style="1" customWidth="1"/>
    <col min="5" max="16384" width="9" style="1"/>
  </cols>
  <sheetData>
    <row r="1" spans="1:4" x14ac:dyDescent="0.15">
      <c r="A1" s="1" t="s">
        <v>136</v>
      </c>
    </row>
    <row r="2" spans="1:4" ht="14.25" thickBot="1" x14ac:dyDescent="0.2">
      <c r="D2" s="2" t="s">
        <v>0</v>
      </c>
    </row>
    <row r="3" spans="1:4" x14ac:dyDescent="0.15">
      <c r="A3" s="3" t="s">
        <v>1</v>
      </c>
      <c r="B3" s="4"/>
      <c r="C3" s="4" t="s">
        <v>83</v>
      </c>
      <c r="D3" s="5" t="s">
        <v>2</v>
      </c>
    </row>
    <row r="4" spans="1:4" x14ac:dyDescent="0.15">
      <c r="A4" s="6">
        <v>27</v>
      </c>
      <c r="B4" s="7"/>
      <c r="C4" s="8">
        <v>29246</v>
      </c>
      <c r="D4" s="9">
        <v>29247</v>
      </c>
    </row>
    <row r="5" spans="1:4" x14ac:dyDescent="0.15">
      <c r="A5" s="10">
        <v>28</v>
      </c>
      <c r="B5" s="11"/>
      <c r="C5" s="12">
        <v>29814</v>
      </c>
      <c r="D5" s="13">
        <v>29591</v>
      </c>
    </row>
    <row r="6" spans="1:4" x14ac:dyDescent="0.15">
      <c r="A6" s="10">
        <v>29</v>
      </c>
      <c r="B6" s="11"/>
      <c r="C6" s="12">
        <v>30401</v>
      </c>
      <c r="D6" s="13">
        <v>30164</v>
      </c>
    </row>
    <row r="7" spans="1:4" x14ac:dyDescent="0.15">
      <c r="A7" s="10">
        <v>30</v>
      </c>
      <c r="B7" s="11"/>
      <c r="C7" s="12">
        <v>31116</v>
      </c>
      <c r="D7" s="13">
        <v>30830</v>
      </c>
    </row>
    <row r="8" spans="1:4" x14ac:dyDescent="0.15">
      <c r="A8" s="10" t="s">
        <v>75</v>
      </c>
      <c r="B8" s="11"/>
      <c r="C8" s="12">
        <v>31942</v>
      </c>
      <c r="D8" s="13">
        <v>31537</v>
      </c>
    </row>
    <row r="9" spans="1:4" x14ac:dyDescent="0.15">
      <c r="A9" s="10">
        <v>2</v>
      </c>
      <c r="B9" s="11"/>
      <c r="C9" s="12">
        <v>32854</v>
      </c>
      <c r="D9" s="13">
        <v>32383</v>
      </c>
    </row>
    <row r="10" spans="1:4" x14ac:dyDescent="0.15">
      <c r="A10" s="10">
        <v>3</v>
      </c>
      <c r="B10" s="11"/>
      <c r="C10" s="12">
        <v>34210</v>
      </c>
      <c r="D10" s="13">
        <v>33489</v>
      </c>
    </row>
    <row r="11" spans="1:4" x14ac:dyDescent="0.15">
      <c r="A11" s="14">
        <v>4</v>
      </c>
      <c r="B11" s="15"/>
      <c r="C11" s="16">
        <v>35578</v>
      </c>
      <c r="D11" s="17">
        <v>34855</v>
      </c>
    </row>
    <row r="12" spans="1:4" x14ac:dyDescent="0.15">
      <c r="A12" s="18" t="s">
        <v>82</v>
      </c>
      <c r="B12" s="19" t="s">
        <v>7</v>
      </c>
      <c r="C12" s="8">
        <v>17731</v>
      </c>
      <c r="D12" s="9"/>
    </row>
    <row r="13" spans="1:4" x14ac:dyDescent="0.15">
      <c r="A13" s="20"/>
      <c r="B13" s="21" t="s">
        <v>9</v>
      </c>
      <c r="C13" s="12">
        <v>3</v>
      </c>
      <c r="D13" s="13"/>
    </row>
    <row r="14" spans="1:4" x14ac:dyDescent="0.15">
      <c r="A14" s="20"/>
      <c r="B14" s="21" t="s">
        <v>11</v>
      </c>
      <c r="C14" s="12">
        <v>544</v>
      </c>
      <c r="D14" s="13"/>
    </row>
    <row r="15" spans="1:4" x14ac:dyDescent="0.15">
      <c r="A15" s="20"/>
      <c r="B15" s="21" t="s">
        <v>12</v>
      </c>
      <c r="C15" s="12">
        <v>9258</v>
      </c>
      <c r="D15" s="13"/>
    </row>
    <row r="16" spans="1:4" x14ac:dyDescent="0.15">
      <c r="A16" s="20"/>
      <c r="B16" s="21" t="s">
        <v>14</v>
      </c>
      <c r="C16" s="12">
        <v>6582</v>
      </c>
      <c r="D16" s="13"/>
    </row>
    <row r="17" spans="1:4" x14ac:dyDescent="0.15">
      <c r="A17" s="20"/>
      <c r="B17" s="21" t="s">
        <v>16</v>
      </c>
      <c r="C17" s="12">
        <v>0</v>
      </c>
      <c r="D17" s="13"/>
    </row>
    <row r="18" spans="1:4" x14ac:dyDescent="0.15">
      <c r="A18" s="20"/>
      <c r="B18" s="21" t="s">
        <v>18</v>
      </c>
      <c r="C18" s="12">
        <v>7</v>
      </c>
      <c r="D18" s="13"/>
    </row>
    <row r="19" spans="1:4" x14ac:dyDescent="0.15">
      <c r="A19" s="22"/>
      <c r="B19" s="23" t="s">
        <v>20</v>
      </c>
      <c r="C19" s="16">
        <v>1453</v>
      </c>
      <c r="D19" s="17"/>
    </row>
    <row r="20" spans="1:4" x14ac:dyDescent="0.15">
      <c r="A20" s="20" t="s">
        <v>84</v>
      </c>
      <c r="B20" s="24" t="s">
        <v>85</v>
      </c>
      <c r="C20" s="12">
        <f>SUM(C21:C36)</f>
        <v>35578</v>
      </c>
      <c r="D20" s="13"/>
    </row>
    <row r="21" spans="1:4" x14ac:dyDescent="0.15">
      <c r="A21" s="25"/>
      <c r="B21" s="24" t="s">
        <v>3</v>
      </c>
      <c r="C21" s="12">
        <v>2340</v>
      </c>
      <c r="D21" s="13"/>
    </row>
    <row r="22" spans="1:4" x14ac:dyDescent="0.15">
      <c r="A22" s="25"/>
      <c r="B22" s="24" t="s">
        <v>4</v>
      </c>
      <c r="C22" s="12">
        <v>989</v>
      </c>
      <c r="D22" s="13"/>
    </row>
    <row r="23" spans="1:4" x14ac:dyDescent="0.15">
      <c r="A23" s="25"/>
      <c r="B23" s="24" t="s">
        <v>5</v>
      </c>
      <c r="C23" s="12">
        <v>2844</v>
      </c>
      <c r="D23" s="13"/>
    </row>
    <row r="24" spans="1:4" x14ac:dyDescent="0.15">
      <c r="A24" s="25"/>
      <c r="B24" s="24" t="s">
        <v>6</v>
      </c>
      <c r="C24" s="12">
        <v>2323</v>
      </c>
      <c r="D24" s="13"/>
    </row>
    <row r="25" spans="1:4" x14ac:dyDescent="0.15">
      <c r="A25" s="25"/>
      <c r="B25" s="24" t="s">
        <v>8</v>
      </c>
      <c r="C25" s="12">
        <v>2002</v>
      </c>
      <c r="D25" s="13"/>
    </row>
    <row r="26" spans="1:4" x14ac:dyDescent="0.15">
      <c r="A26" s="25"/>
      <c r="B26" s="24" t="s">
        <v>10</v>
      </c>
      <c r="C26" s="12">
        <v>1073</v>
      </c>
      <c r="D26" s="13"/>
    </row>
    <row r="27" spans="1:4" x14ac:dyDescent="0.15">
      <c r="A27" s="25"/>
      <c r="B27" s="24" t="s">
        <v>13</v>
      </c>
      <c r="C27" s="12">
        <v>1393</v>
      </c>
      <c r="D27" s="13"/>
    </row>
    <row r="28" spans="1:4" x14ac:dyDescent="0.15">
      <c r="A28" s="25"/>
      <c r="B28" s="24" t="s">
        <v>15</v>
      </c>
      <c r="C28" s="12">
        <v>1447</v>
      </c>
      <c r="D28" s="13"/>
    </row>
    <row r="29" spans="1:4" x14ac:dyDescent="0.15">
      <c r="A29" s="25"/>
      <c r="B29" s="24" t="s">
        <v>17</v>
      </c>
      <c r="C29" s="12">
        <v>1017</v>
      </c>
      <c r="D29" s="13"/>
    </row>
    <row r="30" spans="1:4" x14ac:dyDescent="0.15">
      <c r="A30" s="25"/>
      <c r="B30" s="24" t="s">
        <v>19</v>
      </c>
      <c r="C30" s="12">
        <v>3745</v>
      </c>
      <c r="D30" s="13"/>
    </row>
    <row r="31" spans="1:4" x14ac:dyDescent="0.15">
      <c r="A31" s="25"/>
      <c r="B31" s="24" t="s">
        <v>21</v>
      </c>
      <c r="C31" s="12">
        <v>2768</v>
      </c>
      <c r="D31" s="13"/>
    </row>
    <row r="32" spans="1:4" x14ac:dyDescent="0.15">
      <c r="A32" s="25"/>
      <c r="B32" s="24" t="s">
        <v>22</v>
      </c>
      <c r="C32" s="12">
        <v>2322</v>
      </c>
      <c r="D32" s="13"/>
    </row>
    <row r="33" spans="1:4" x14ac:dyDescent="0.15">
      <c r="A33" s="25"/>
      <c r="B33" s="24" t="s">
        <v>23</v>
      </c>
      <c r="C33" s="12">
        <v>2821</v>
      </c>
      <c r="D33" s="13"/>
    </row>
    <row r="34" spans="1:4" x14ac:dyDescent="0.15">
      <c r="A34" s="25"/>
      <c r="B34" s="24" t="s">
        <v>24</v>
      </c>
      <c r="C34" s="12">
        <v>3697</v>
      </c>
      <c r="D34" s="13"/>
    </row>
    <row r="35" spans="1:4" x14ac:dyDescent="0.15">
      <c r="A35" s="25"/>
      <c r="B35" s="24" t="s">
        <v>25</v>
      </c>
      <c r="C35" s="12">
        <v>2348</v>
      </c>
      <c r="D35" s="13"/>
    </row>
    <row r="36" spans="1:4" ht="14.25" thickBot="1" x14ac:dyDescent="0.2">
      <c r="A36" s="26"/>
      <c r="B36" s="27" t="s">
        <v>26</v>
      </c>
      <c r="C36" s="28">
        <v>2449</v>
      </c>
      <c r="D36" s="29"/>
    </row>
  </sheetData>
  <phoneticPr fontId="2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E11"/>
  <sheetViews>
    <sheetView workbookViewId="0"/>
  </sheetViews>
  <sheetFormatPr defaultRowHeight="13.5" x14ac:dyDescent="0.15"/>
  <cols>
    <col min="1" max="1" width="9" style="1"/>
    <col min="2" max="5" width="15" style="1" customWidth="1"/>
    <col min="6" max="16384" width="9" style="1"/>
  </cols>
  <sheetData>
    <row r="1" spans="1:5" ht="14.25" thickBot="1" x14ac:dyDescent="0.2">
      <c r="A1" s="1" t="s">
        <v>128</v>
      </c>
    </row>
    <row r="2" spans="1:5" x14ac:dyDescent="0.15">
      <c r="A2" s="3" t="s">
        <v>91</v>
      </c>
      <c r="B2" s="4" t="s">
        <v>92</v>
      </c>
      <c r="C2" s="4" t="s">
        <v>93</v>
      </c>
      <c r="D2" s="4" t="s">
        <v>94</v>
      </c>
      <c r="E2" s="5" t="s">
        <v>95</v>
      </c>
    </row>
    <row r="3" spans="1:5" x14ac:dyDescent="0.15">
      <c r="A3" s="25"/>
      <c r="B3" s="38" t="s">
        <v>80</v>
      </c>
      <c r="C3" s="38" t="s">
        <v>29</v>
      </c>
      <c r="D3" s="38" t="s">
        <v>29</v>
      </c>
      <c r="E3" s="39" t="s">
        <v>29</v>
      </c>
    </row>
    <row r="4" spans="1:5" x14ac:dyDescent="0.15">
      <c r="A4" s="10">
        <v>27</v>
      </c>
      <c r="B4" s="12">
        <v>1437</v>
      </c>
      <c r="C4" s="12">
        <v>11195</v>
      </c>
      <c r="D4" s="12">
        <v>160882</v>
      </c>
      <c r="E4" s="13">
        <v>42419</v>
      </c>
    </row>
    <row r="5" spans="1:5" x14ac:dyDescent="0.15">
      <c r="A5" s="10">
        <v>28</v>
      </c>
      <c r="B5" s="12">
        <v>1453</v>
      </c>
      <c r="C5" s="12">
        <v>11198</v>
      </c>
      <c r="D5" s="12">
        <v>162661</v>
      </c>
      <c r="E5" s="13">
        <v>41754</v>
      </c>
    </row>
    <row r="6" spans="1:5" x14ac:dyDescent="0.15">
      <c r="A6" s="10">
        <v>29</v>
      </c>
      <c r="B6" s="12">
        <v>1463</v>
      </c>
      <c r="C6" s="12">
        <v>10971</v>
      </c>
      <c r="D6" s="12">
        <v>160471</v>
      </c>
      <c r="E6" s="13">
        <v>41234</v>
      </c>
    </row>
    <row r="7" spans="1:5" x14ac:dyDescent="0.15">
      <c r="A7" s="10">
        <v>30</v>
      </c>
      <c r="B7" s="12">
        <v>1502</v>
      </c>
      <c r="C7" s="12">
        <v>10995</v>
      </c>
      <c r="D7" s="12">
        <v>165158</v>
      </c>
      <c r="E7" s="13">
        <v>42227</v>
      </c>
    </row>
    <row r="8" spans="1:5" x14ac:dyDescent="0.15">
      <c r="A8" s="10" t="s">
        <v>78</v>
      </c>
      <c r="B8" s="12">
        <v>1535</v>
      </c>
      <c r="C8" s="12">
        <v>11060</v>
      </c>
      <c r="D8" s="12">
        <v>169736</v>
      </c>
      <c r="E8" s="13">
        <v>43709</v>
      </c>
    </row>
    <row r="9" spans="1:5" x14ac:dyDescent="0.15">
      <c r="A9" s="10">
        <v>2</v>
      </c>
      <c r="B9" s="12">
        <v>1333</v>
      </c>
      <c r="C9" s="12">
        <v>11506</v>
      </c>
      <c r="D9" s="12">
        <v>153401</v>
      </c>
      <c r="E9" s="13">
        <v>39716.359036670947</v>
      </c>
    </row>
    <row r="10" spans="1:5" x14ac:dyDescent="0.15">
      <c r="A10" s="10">
        <v>3</v>
      </c>
      <c r="B10" s="12">
        <v>1461</v>
      </c>
      <c r="C10" s="12">
        <v>11803.75409663201</v>
      </c>
      <c r="D10" s="12">
        <v>172398</v>
      </c>
      <c r="E10" s="13">
        <v>43773</v>
      </c>
    </row>
    <row r="11" spans="1:5" ht="14.25" thickBot="1" x14ac:dyDescent="0.2">
      <c r="A11" s="40">
        <v>4</v>
      </c>
      <c r="B11" s="28">
        <v>1541.8</v>
      </c>
      <c r="C11" s="28">
        <v>12153.575188933492</v>
      </c>
      <c r="D11" s="28">
        <v>187384</v>
      </c>
      <c r="E11" s="29">
        <v>46297</v>
      </c>
    </row>
  </sheetData>
  <phoneticPr fontId="2"/>
  <pageMargins left="0.7" right="0.7" top="0.75" bottom="0.75" header="0.3" footer="0.3"/>
  <pageSetup paperSize="9" orientation="portrait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H36"/>
  <sheetViews>
    <sheetView workbookViewId="0"/>
  </sheetViews>
  <sheetFormatPr defaultRowHeight="13.5" x14ac:dyDescent="0.15"/>
  <cols>
    <col min="1" max="1" width="12.25" style="1" customWidth="1"/>
    <col min="2" max="2" width="15.125" style="1" customWidth="1"/>
    <col min="3" max="8" width="11.125" style="1" customWidth="1"/>
    <col min="9" max="16384" width="9" style="1"/>
  </cols>
  <sheetData>
    <row r="1" spans="1:8" x14ac:dyDescent="0.15">
      <c r="A1" s="1" t="s">
        <v>127</v>
      </c>
    </row>
    <row r="2" spans="1:8" ht="14.25" thickBot="1" x14ac:dyDescent="0.2">
      <c r="H2" s="2" t="s">
        <v>101</v>
      </c>
    </row>
    <row r="3" spans="1:8" x14ac:dyDescent="0.15">
      <c r="A3" s="30" t="s">
        <v>1</v>
      </c>
      <c r="B3" s="31"/>
      <c r="C3" s="31" t="s">
        <v>85</v>
      </c>
      <c r="D3" s="59" t="s">
        <v>112</v>
      </c>
      <c r="E3" s="59"/>
      <c r="F3" s="59" t="s">
        <v>113</v>
      </c>
      <c r="G3" s="59"/>
      <c r="H3" s="32" t="s">
        <v>2</v>
      </c>
    </row>
    <row r="4" spans="1:8" x14ac:dyDescent="0.15">
      <c r="A4" s="10"/>
      <c r="B4" s="54"/>
      <c r="C4" s="54"/>
      <c r="D4" s="54" t="s">
        <v>66</v>
      </c>
      <c r="E4" s="54" t="s">
        <v>67</v>
      </c>
      <c r="F4" s="54" t="s">
        <v>66</v>
      </c>
      <c r="G4" s="54" t="s">
        <v>67</v>
      </c>
      <c r="H4" s="55"/>
    </row>
    <row r="5" spans="1:8" x14ac:dyDescent="0.15">
      <c r="A5" s="6">
        <v>27</v>
      </c>
      <c r="B5" s="7"/>
      <c r="C5" s="8">
        <v>52654</v>
      </c>
      <c r="D5" s="8">
        <v>43838</v>
      </c>
      <c r="E5" s="8">
        <v>0</v>
      </c>
      <c r="F5" s="8">
        <v>8102</v>
      </c>
      <c r="G5" s="8">
        <v>714</v>
      </c>
      <c r="H5" s="9">
        <v>52916</v>
      </c>
    </row>
    <row r="6" spans="1:8" x14ac:dyDescent="0.15">
      <c r="A6" s="10">
        <v>28</v>
      </c>
      <c r="B6" s="11"/>
      <c r="C6" s="12">
        <v>52740</v>
      </c>
      <c r="D6" s="12">
        <v>44084</v>
      </c>
      <c r="E6" s="12">
        <v>0</v>
      </c>
      <c r="F6" s="12">
        <v>7935</v>
      </c>
      <c r="G6" s="12">
        <v>721</v>
      </c>
      <c r="H6" s="13">
        <v>52831</v>
      </c>
    </row>
    <row r="7" spans="1:8" x14ac:dyDescent="0.15">
      <c r="A7" s="10">
        <v>29</v>
      </c>
      <c r="B7" s="11"/>
      <c r="C7" s="12">
        <v>53442</v>
      </c>
      <c r="D7" s="12">
        <v>44611</v>
      </c>
      <c r="E7" s="12">
        <v>0</v>
      </c>
      <c r="F7" s="12">
        <v>8071</v>
      </c>
      <c r="G7" s="12">
        <v>760</v>
      </c>
      <c r="H7" s="13">
        <v>53288</v>
      </c>
    </row>
    <row r="8" spans="1:8" x14ac:dyDescent="0.15">
      <c r="A8" s="10">
        <v>30</v>
      </c>
      <c r="B8" s="11"/>
      <c r="C8" s="12">
        <v>54200</v>
      </c>
      <c r="D8" s="12">
        <v>45087</v>
      </c>
      <c r="E8" s="12">
        <v>0</v>
      </c>
      <c r="F8" s="12">
        <v>8330</v>
      </c>
      <c r="G8" s="12">
        <v>783</v>
      </c>
      <c r="H8" s="13">
        <v>53921</v>
      </c>
    </row>
    <row r="9" spans="1:8" x14ac:dyDescent="0.15">
      <c r="A9" s="10" t="s">
        <v>75</v>
      </c>
      <c r="B9" s="11"/>
      <c r="C9" s="12">
        <v>54910</v>
      </c>
      <c r="D9" s="12">
        <v>45599</v>
      </c>
      <c r="E9" s="12">
        <v>0</v>
      </c>
      <c r="F9" s="12">
        <v>8467</v>
      </c>
      <c r="G9" s="12">
        <v>844</v>
      </c>
      <c r="H9" s="13">
        <v>54592</v>
      </c>
    </row>
    <row r="10" spans="1:8" x14ac:dyDescent="0.15">
      <c r="A10" s="10">
        <v>2</v>
      </c>
      <c r="B10" s="11"/>
      <c r="C10" s="12">
        <v>55146</v>
      </c>
      <c r="D10" s="12">
        <v>45856</v>
      </c>
      <c r="E10" s="12">
        <v>0</v>
      </c>
      <c r="F10" s="12">
        <v>8365</v>
      </c>
      <c r="G10" s="12">
        <v>925</v>
      </c>
      <c r="H10" s="13">
        <v>55255</v>
      </c>
    </row>
    <row r="11" spans="1:8" x14ac:dyDescent="0.15">
      <c r="A11" s="10">
        <v>3</v>
      </c>
      <c r="B11" s="11"/>
      <c r="C11" s="12">
        <v>55054</v>
      </c>
      <c r="D11" s="12">
        <v>45937</v>
      </c>
      <c r="E11" s="12">
        <v>0</v>
      </c>
      <c r="F11" s="12">
        <v>8131</v>
      </c>
      <c r="G11" s="12">
        <v>986</v>
      </c>
      <c r="H11" s="13">
        <v>55258</v>
      </c>
    </row>
    <row r="12" spans="1:8" x14ac:dyDescent="0.15">
      <c r="A12" s="14">
        <v>4</v>
      </c>
      <c r="B12" s="15"/>
      <c r="C12" s="16">
        <f>SUM(C13:C20)</f>
        <v>54972</v>
      </c>
      <c r="D12" s="16">
        <f t="shared" ref="D12:G12" si="0">SUM(D13:D20)</f>
        <v>45946</v>
      </c>
      <c r="E12" s="16">
        <f t="shared" si="0"/>
        <v>0</v>
      </c>
      <c r="F12" s="16">
        <f t="shared" si="0"/>
        <v>8039</v>
      </c>
      <c r="G12" s="16">
        <f t="shared" si="0"/>
        <v>987</v>
      </c>
      <c r="H12" s="17">
        <v>55360</v>
      </c>
    </row>
    <row r="13" spans="1:8" x14ac:dyDescent="0.15">
      <c r="A13" s="20" t="s">
        <v>111</v>
      </c>
      <c r="B13" s="11" t="s">
        <v>68</v>
      </c>
      <c r="C13" s="12">
        <f>SUM(D13:G13)</f>
        <v>31639</v>
      </c>
      <c r="D13" s="12">
        <v>31639</v>
      </c>
      <c r="E13" s="12">
        <v>0</v>
      </c>
      <c r="F13" s="12">
        <v>0</v>
      </c>
      <c r="G13" s="12">
        <v>0</v>
      </c>
      <c r="H13" s="13">
        <v>28861</v>
      </c>
    </row>
    <row r="14" spans="1:8" x14ac:dyDescent="0.15">
      <c r="A14" s="25"/>
      <c r="B14" s="11" t="s">
        <v>69</v>
      </c>
      <c r="C14" s="12">
        <f t="shared" ref="C14:C20" si="1">SUM(D14:G14)</f>
        <v>5</v>
      </c>
      <c r="D14" s="12">
        <v>5</v>
      </c>
      <c r="E14" s="12">
        <v>0</v>
      </c>
      <c r="F14" s="12">
        <v>0</v>
      </c>
      <c r="G14" s="12">
        <v>0</v>
      </c>
      <c r="H14" s="13">
        <v>6</v>
      </c>
    </row>
    <row r="15" spans="1:8" x14ac:dyDescent="0.15">
      <c r="A15" s="25"/>
      <c r="B15" s="11" t="s">
        <v>70</v>
      </c>
      <c r="C15" s="12">
        <f t="shared" si="1"/>
        <v>9</v>
      </c>
      <c r="D15" s="12">
        <v>9</v>
      </c>
      <c r="E15" s="12">
        <v>0</v>
      </c>
      <c r="F15" s="12">
        <v>0</v>
      </c>
      <c r="G15" s="12">
        <v>0</v>
      </c>
      <c r="H15" s="13">
        <v>10</v>
      </c>
    </row>
    <row r="16" spans="1:8" x14ac:dyDescent="0.15">
      <c r="A16" s="25"/>
      <c r="B16" s="11" t="s">
        <v>71</v>
      </c>
      <c r="C16" s="12">
        <f t="shared" si="1"/>
        <v>3</v>
      </c>
      <c r="D16" s="12">
        <v>3</v>
      </c>
      <c r="E16" s="12">
        <v>0</v>
      </c>
      <c r="F16" s="12">
        <v>0</v>
      </c>
      <c r="G16" s="12">
        <v>0</v>
      </c>
      <c r="H16" s="13">
        <v>3179</v>
      </c>
    </row>
    <row r="17" spans="1:8" x14ac:dyDescent="0.15">
      <c r="A17" s="25"/>
      <c r="B17" s="11" t="s">
        <v>72</v>
      </c>
      <c r="C17" s="12">
        <f t="shared" si="1"/>
        <v>0</v>
      </c>
      <c r="D17" s="12">
        <v>0</v>
      </c>
      <c r="E17" s="12">
        <v>0</v>
      </c>
      <c r="F17" s="12">
        <v>0</v>
      </c>
      <c r="G17" s="12">
        <v>0</v>
      </c>
      <c r="H17" s="13">
        <v>0</v>
      </c>
    </row>
    <row r="18" spans="1:8" x14ac:dyDescent="0.15">
      <c r="A18" s="25"/>
      <c r="B18" s="11" t="s">
        <v>81</v>
      </c>
      <c r="C18" s="12">
        <f t="shared" si="1"/>
        <v>8285</v>
      </c>
      <c r="D18" s="12">
        <v>4844</v>
      </c>
      <c r="E18" s="12">
        <v>0</v>
      </c>
      <c r="F18" s="12">
        <v>2902</v>
      </c>
      <c r="G18" s="12">
        <v>539</v>
      </c>
      <c r="H18" s="13">
        <v>8238</v>
      </c>
    </row>
    <row r="19" spans="1:8" x14ac:dyDescent="0.15">
      <c r="A19" s="25"/>
      <c r="B19" s="11" t="s">
        <v>73</v>
      </c>
      <c r="C19" s="12">
        <f t="shared" si="1"/>
        <v>14960</v>
      </c>
      <c r="D19" s="12">
        <v>9446</v>
      </c>
      <c r="E19" s="12">
        <v>0</v>
      </c>
      <c r="F19" s="12">
        <v>5066</v>
      </c>
      <c r="G19" s="12">
        <v>448</v>
      </c>
      <c r="H19" s="13">
        <v>14995</v>
      </c>
    </row>
    <row r="20" spans="1:8" x14ac:dyDescent="0.15">
      <c r="A20" s="25"/>
      <c r="B20" s="11" t="s">
        <v>74</v>
      </c>
      <c r="C20" s="12">
        <f t="shared" si="1"/>
        <v>71</v>
      </c>
      <c r="D20" s="12">
        <v>0</v>
      </c>
      <c r="E20" s="12">
        <v>0</v>
      </c>
      <c r="F20" s="12">
        <v>71</v>
      </c>
      <c r="G20" s="12">
        <v>0</v>
      </c>
      <c r="H20" s="17">
        <v>71</v>
      </c>
    </row>
    <row r="21" spans="1:8" x14ac:dyDescent="0.15">
      <c r="A21" s="42" t="s">
        <v>98</v>
      </c>
      <c r="B21" s="7" t="s">
        <v>3</v>
      </c>
      <c r="C21" s="8">
        <f>D21+F21+G21</f>
        <v>3646</v>
      </c>
      <c r="D21" s="8">
        <v>3002</v>
      </c>
      <c r="E21" s="8">
        <v>0</v>
      </c>
      <c r="F21" s="8">
        <v>579</v>
      </c>
      <c r="G21" s="8">
        <v>65</v>
      </c>
      <c r="H21" s="13"/>
    </row>
    <row r="22" spans="1:8" x14ac:dyDescent="0.15">
      <c r="A22" s="25"/>
      <c r="B22" s="11" t="s">
        <v>4</v>
      </c>
      <c r="C22" s="12">
        <f t="shared" ref="C22:C36" si="2">D22+F22+G22</f>
        <v>1720</v>
      </c>
      <c r="D22" s="12">
        <v>1410</v>
      </c>
      <c r="E22" s="12">
        <v>0</v>
      </c>
      <c r="F22" s="12">
        <v>277</v>
      </c>
      <c r="G22" s="12">
        <v>33</v>
      </c>
      <c r="H22" s="13"/>
    </row>
    <row r="23" spans="1:8" x14ac:dyDescent="0.15">
      <c r="A23" s="25"/>
      <c r="B23" s="11" t="s">
        <v>5</v>
      </c>
      <c r="C23" s="12">
        <f t="shared" si="2"/>
        <v>4913</v>
      </c>
      <c r="D23" s="12">
        <v>4115</v>
      </c>
      <c r="E23" s="12">
        <v>0</v>
      </c>
      <c r="F23" s="12">
        <v>704</v>
      </c>
      <c r="G23" s="12">
        <v>94</v>
      </c>
      <c r="H23" s="13"/>
    </row>
    <row r="24" spans="1:8" x14ac:dyDescent="0.15">
      <c r="A24" s="25"/>
      <c r="B24" s="11" t="s">
        <v>6</v>
      </c>
      <c r="C24" s="12">
        <f t="shared" si="2"/>
        <v>3262</v>
      </c>
      <c r="D24" s="12">
        <v>2655</v>
      </c>
      <c r="E24" s="12">
        <v>0</v>
      </c>
      <c r="F24" s="12">
        <v>544</v>
      </c>
      <c r="G24" s="12">
        <v>63</v>
      </c>
      <c r="H24" s="13"/>
    </row>
    <row r="25" spans="1:8" x14ac:dyDescent="0.15">
      <c r="A25" s="25"/>
      <c r="B25" s="11" t="s">
        <v>8</v>
      </c>
      <c r="C25" s="12">
        <f t="shared" si="2"/>
        <v>3272</v>
      </c>
      <c r="D25" s="12">
        <v>2783</v>
      </c>
      <c r="E25" s="12">
        <v>0</v>
      </c>
      <c r="F25" s="12">
        <v>433</v>
      </c>
      <c r="G25" s="12">
        <v>56</v>
      </c>
      <c r="H25" s="13"/>
    </row>
    <row r="26" spans="1:8" x14ac:dyDescent="0.15">
      <c r="A26" s="25"/>
      <c r="B26" s="11" t="s">
        <v>10</v>
      </c>
      <c r="C26" s="12">
        <f t="shared" si="2"/>
        <v>1610</v>
      </c>
      <c r="D26" s="12">
        <v>1377</v>
      </c>
      <c r="E26" s="12">
        <v>0</v>
      </c>
      <c r="F26" s="12">
        <v>202</v>
      </c>
      <c r="G26" s="12">
        <v>31</v>
      </c>
      <c r="H26" s="13"/>
    </row>
    <row r="27" spans="1:8" x14ac:dyDescent="0.15">
      <c r="A27" s="25"/>
      <c r="B27" s="11" t="s">
        <v>13</v>
      </c>
      <c r="C27" s="12">
        <f t="shared" si="2"/>
        <v>2215</v>
      </c>
      <c r="D27" s="12">
        <v>1807</v>
      </c>
      <c r="E27" s="12">
        <v>0</v>
      </c>
      <c r="F27" s="12">
        <v>374</v>
      </c>
      <c r="G27" s="12">
        <v>34</v>
      </c>
      <c r="H27" s="13"/>
    </row>
    <row r="28" spans="1:8" x14ac:dyDescent="0.15">
      <c r="A28" s="25"/>
      <c r="B28" s="11" t="s">
        <v>15</v>
      </c>
      <c r="C28" s="12">
        <f t="shared" si="2"/>
        <v>2628</v>
      </c>
      <c r="D28" s="12">
        <v>2135</v>
      </c>
      <c r="E28" s="12">
        <v>0</v>
      </c>
      <c r="F28" s="12">
        <v>449</v>
      </c>
      <c r="G28" s="12">
        <v>44</v>
      </c>
      <c r="H28" s="13"/>
    </row>
    <row r="29" spans="1:8" x14ac:dyDescent="0.15">
      <c r="A29" s="25"/>
      <c r="B29" s="11" t="s">
        <v>17</v>
      </c>
      <c r="C29" s="12">
        <f t="shared" si="2"/>
        <v>1725</v>
      </c>
      <c r="D29" s="12">
        <v>1512</v>
      </c>
      <c r="E29" s="12">
        <v>0</v>
      </c>
      <c r="F29" s="12">
        <v>185</v>
      </c>
      <c r="G29" s="12">
        <v>28</v>
      </c>
      <c r="H29" s="13"/>
    </row>
    <row r="30" spans="1:8" x14ac:dyDescent="0.15">
      <c r="A30" s="25"/>
      <c r="B30" s="11" t="s">
        <v>19</v>
      </c>
      <c r="C30" s="12">
        <f t="shared" si="2"/>
        <v>5283</v>
      </c>
      <c r="D30" s="12">
        <v>4497</v>
      </c>
      <c r="E30" s="12">
        <v>0</v>
      </c>
      <c r="F30" s="12">
        <v>668</v>
      </c>
      <c r="G30" s="12">
        <v>118</v>
      </c>
      <c r="H30" s="13"/>
    </row>
    <row r="31" spans="1:8" x14ac:dyDescent="0.15">
      <c r="A31" s="25"/>
      <c r="B31" s="11" t="s">
        <v>21</v>
      </c>
      <c r="C31" s="12">
        <f t="shared" si="2"/>
        <v>3821</v>
      </c>
      <c r="D31" s="12">
        <v>3290</v>
      </c>
      <c r="E31" s="12">
        <v>0</v>
      </c>
      <c r="F31" s="12">
        <v>461</v>
      </c>
      <c r="G31" s="12">
        <v>70</v>
      </c>
      <c r="H31" s="13"/>
    </row>
    <row r="32" spans="1:8" x14ac:dyDescent="0.15">
      <c r="A32" s="25"/>
      <c r="B32" s="11" t="s">
        <v>22</v>
      </c>
      <c r="C32" s="12">
        <f t="shared" si="2"/>
        <v>3927</v>
      </c>
      <c r="D32" s="12">
        <v>3322</v>
      </c>
      <c r="E32" s="12">
        <v>0</v>
      </c>
      <c r="F32" s="12">
        <v>530</v>
      </c>
      <c r="G32" s="12">
        <v>75</v>
      </c>
      <c r="H32" s="13"/>
    </row>
    <row r="33" spans="1:8" x14ac:dyDescent="0.15">
      <c r="A33" s="25"/>
      <c r="B33" s="11" t="s">
        <v>23</v>
      </c>
      <c r="C33" s="12">
        <f t="shared" si="2"/>
        <v>4685</v>
      </c>
      <c r="D33" s="12">
        <v>3983</v>
      </c>
      <c r="E33" s="12">
        <v>0</v>
      </c>
      <c r="F33" s="12">
        <v>645</v>
      </c>
      <c r="G33" s="12">
        <v>57</v>
      </c>
      <c r="H33" s="13"/>
    </row>
    <row r="34" spans="1:8" x14ac:dyDescent="0.15">
      <c r="A34" s="25"/>
      <c r="B34" s="11" t="s">
        <v>24</v>
      </c>
      <c r="C34" s="12">
        <f t="shared" si="2"/>
        <v>5296</v>
      </c>
      <c r="D34" s="12">
        <v>4359</v>
      </c>
      <c r="E34" s="12">
        <v>0</v>
      </c>
      <c r="F34" s="12">
        <v>830</v>
      </c>
      <c r="G34" s="12">
        <v>107</v>
      </c>
      <c r="H34" s="13"/>
    </row>
    <row r="35" spans="1:8" x14ac:dyDescent="0.15">
      <c r="A35" s="25"/>
      <c r="B35" s="11" t="s">
        <v>25</v>
      </c>
      <c r="C35" s="12">
        <f t="shared" si="2"/>
        <v>3358</v>
      </c>
      <c r="D35" s="12">
        <v>2700</v>
      </c>
      <c r="E35" s="12">
        <v>0</v>
      </c>
      <c r="F35" s="12">
        <v>601</v>
      </c>
      <c r="G35" s="12">
        <v>57</v>
      </c>
      <c r="H35" s="13"/>
    </row>
    <row r="36" spans="1:8" ht="14.25" thickBot="1" x14ac:dyDescent="0.2">
      <c r="A36" s="26"/>
      <c r="B36" s="52" t="s">
        <v>26</v>
      </c>
      <c r="C36" s="28">
        <f t="shared" si="2"/>
        <v>3611</v>
      </c>
      <c r="D36" s="28">
        <v>2999</v>
      </c>
      <c r="E36" s="28">
        <v>0</v>
      </c>
      <c r="F36" s="28">
        <v>557</v>
      </c>
      <c r="G36" s="28">
        <v>55</v>
      </c>
      <c r="H36" s="29"/>
    </row>
  </sheetData>
  <mergeCells count="2">
    <mergeCell ref="D3:E3"/>
    <mergeCell ref="F3:G3"/>
  </mergeCells>
  <phoneticPr fontId="2"/>
  <pageMargins left="0.7" right="0.7" top="0.75" bottom="0.75" header="0.3" footer="0.3"/>
  <pageSetup paperSize="9" orientation="landscape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C11"/>
  <sheetViews>
    <sheetView workbookViewId="0"/>
  </sheetViews>
  <sheetFormatPr defaultRowHeight="13.5" x14ac:dyDescent="0.15"/>
  <cols>
    <col min="1" max="1" width="9" style="1"/>
    <col min="2" max="2" width="18.75" style="1" customWidth="1"/>
    <col min="3" max="3" width="24.375" style="1" customWidth="1"/>
    <col min="4" max="16384" width="9" style="1"/>
  </cols>
  <sheetData>
    <row r="1" spans="1:3" ht="14.25" thickBot="1" x14ac:dyDescent="0.2">
      <c r="A1" s="1" t="s">
        <v>126</v>
      </c>
    </row>
    <row r="2" spans="1:3" x14ac:dyDescent="0.15">
      <c r="A2" s="3" t="s">
        <v>91</v>
      </c>
      <c r="B2" s="4" t="s">
        <v>89</v>
      </c>
      <c r="C2" s="5" t="s">
        <v>114</v>
      </c>
    </row>
    <row r="3" spans="1:3" x14ac:dyDescent="0.15">
      <c r="A3" s="10"/>
      <c r="B3" s="38" t="s">
        <v>28</v>
      </c>
      <c r="C3" s="39" t="s">
        <v>29</v>
      </c>
    </row>
    <row r="4" spans="1:3" x14ac:dyDescent="0.15">
      <c r="A4" s="10">
        <v>27</v>
      </c>
      <c r="B4" s="12">
        <v>1764483</v>
      </c>
      <c r="C4" s="13">
        <v>6760946013</v>
      </c>
    </row>
    <row r="5" spans="1:3" x14ac:dyDescent="0.15">
      <c r="A5" s="10">
        <v>28</v>
      </c>
      <c r="B5" s="12">
        <v>1786410</v>
      </c>
      <c r="C5" s="13">
        <v>6635740365</v>
      </c>
    </row>
    <row r="6" spans="1:3" x14ac:dyDescent="0.15">
      <c r="A6" s="10">
        <v>29</v>
      </c>
      <c r="B6" s="12">
        <v>1817277</v>
      </c>
      <c r="C6" s="13">
        <v>6958289938</v>
      </c>
    </row>
    <row r="7" spans="1:3" x14ac:dyDescent="0.15">
      <c r="A7" s="10">
        <v>30</v>
      </c>
      <c r="B7" s="12">
        <v>1851110</v>
      </c>
      <c r="C7" s="13">
        <v>7280394680</v>
      </c>
    </row>
    <row r="8" spans="1:3" x14ac:dyDescent="0.15">
      <c r="A8" s="10" t="s">
        <v>78</v>
      </c>
      <c r="B8" s="12">
        <v>1896667</v>
      </c>
      <c r="C8" s="13">
        <v>7611911816</v>
      </c>
    </row>
    <row r="9" spans="1:3" x14ac:dyDescent="0.15">
      <c r="A9" s="10">
        <v>2</v>
      </c>
      <c r="B9" s="12">
        <v>1820623</v>
      </c>
      <c r="C9" s="13">
        <v>7302677140</v>
      </c>
    </row>
    <row r="10" spans="1:3" x14ac:dyDescent="0.15">
      <c r="A10" s="10">
        <v>3</v>
      </c>
      <c r="B10" s="12">
        <v>1882806</v>
      </c>
      <c r="C10" s="13">
        <v>7428571389</v>
      </c>
    </row>
    <row r="11" spans="1:3" ht="14.25" thickBot="1" x14ac:dyDescent="0.2">
      <c r="A11" s="40">
        <v>4</v>
      </c>
      <c r="B11" s="28">
        <v>1914272</v>
      </c>
      <c r="C11" s="29">
        <v>7634085252</v>
      </c>
    </row>
  </sheetData>
  <phoneticPr fontId="2"/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D22"/>
  <sheetViews>
    <sheetView workbookViewId="0"/>
  </sheetViews>
  <sheetFormatPr defaultRowHeight="13.5" x14ac:dyDescent="0.15"/>
  <cols>
    <col min="1" max="4" width="18.25" style="1" customWidth="1"/>
    <col min="5" max="16384" width="9" style="1"/>
  </cols>
  <sheetData>
    <row r="1" spans="1:4" ht="14.25" thickBot="1" x14ac:dyDescent="0.2">
      <c r="A1" s="1" t="s">
        <v>137</v>
      </c>
    </row>
    <row r="2" spans="1:4" x14ac:dyDescent="0.15">
      <c r="A2" s="30" t="s">
        <v>1</v>
      </c>
      <c r="B2" s="31" t="s">
        <v>89</v>
      </c>
      <c r="C2" s="31" t="s">
        <v>88</v>
      </c>
      <c r="D2" s="32" t="s">
        <v>90</v>
      </c>
    </row>
    <row r="3" spans="1:4" x14ac:dyDescent="0.15">
      <c r="A3" s="6">
        <v>27</v>
      </c>
      <c r="B3" s="8">
        <v>850843</v>
      </c>
      <c r="C3" s="8">
        <v>41425539003</v>
      </c>
      <c r="D3" s="9">
        <v>5976074064</v>
      </c>
    </row>
    <row r="4" spans="1:4" x14ac:dyDescent="0.15">
      <c r="A4" s="10">
        <v>28</v>
      </c>
      <c r="B4" s="12">
        <v>881783</v>
      </c>
      <c r="C4" s="12">
        <v>41328333071</v>
      </c>
      <c r="D4" s="13">
        <v>5894599077</v>
      </c>
    </row>
    <row r="5" spans="1:4" x14ac:dyDescent="0.15">
      <c r="A5" s="10">
        <v>29</v>
      </c>
      <c r="B5" s="12">
        <v>913192</v>
      </c>
      <c r="C5" s="12">
        <v>42357298383</v>
      </c>
      <c r="D5" s="13">
        <v>5843740639</v>
      </c>
    </row>
    <row r="6" spans="1:4" x14ac:dyDescent="0.15">
      <c r="A6" s="10">
        <v>30</v>
      </c>
      <c r="B6" s="12">
        <v>947562</v>
      </c>
      <c r="C6" s="12">
        <v>42980252642</v>
      </c>
      <c r="D6" s="13">
        <v>5978207990</v>
      </c>
    </row>
    <row r="7" spans="1:4" x14ac:dyDescent="0.15">
      <c r="A7" s="10" t="s">
        <v>75</v>
      </c>
      <c r="B7" s="12">
        <v>983908</v>
      </c>
      <c r="C7" s="12">
        <v>43954709588</v>
      </c>
      <c r="D7" s="13">
        <v>6131405910</v>
      </c>
    </row>
    <row r="8" spans="1:4" x14ac:dyDescent="0.15">
      <c r="A8" s="10">
        <v>2</v>
      </c>
      <c r="B8" s="12">
        <v>961624</v>
      </c>
      <c r="C8" s="12">
        <v>43304608334</v>
      </c>
      <c r="D8" s="13">
        <v>5992077854</v>
      </c>
    </row>
    <row r="9" spans="1:4" x14ac:dyDescent="0.15">
      <c r="A9" s="10">
        <v>3</v>
      </c>
      <c r="B9" s="12">
        <v>1047179</v>
      </c>
      <c r="C9" s="12">
        <v>45242413077</v>
      </c>
      <c r="D9" s="13">
        <v>6410996779</v>
      </c>
    </row>
    <row r="10" spans="1:4" x14ac:dyDescent="0.15">
      <c r="A10" s="14">
        <v>4</v>
      </c>
      <c r="B10" s="16">
        <v>1129007</v>
      </c>
      <c r="C10" s="16">
        <v>46648373512</v>
      </c>
      <c r="D10" s="17">
        <v>6720096920</v>
      </c>
    </row>
    <row r="11" spans="1:4" x14ac:dyDescent="0.15">
      <c r="A11" s="33" t="s">
        <v>30</v>
      </c>
      <c r="B11" s="12">
        <v>600567</v>
      </c>
      <c r="C11" s="12">
        <v>26781551741</v>
      </c>
      <c r="D11" s="13">
        <v>2963033869</v>
      </c>
    </row>
    <row r="12" spans="1:4" x14ac:dyDescent="0.15">
      <c r="A12" s="33" t="s">
        <v>31</v>
      </c>
      <c r="B12" s="12">
        <v>510770</v>
      </c>
      <c r="C12" s="12">
        <v>18254112024</v>
      </c>
      <c r="D12" s="13">
        <v>3631250351</v>
      </c>
    </row>
    <row r="13" spans="1:4" x14ac:dyDescent="0.15">
      <c r="A13" s="33" t="s">
        <v>32</v>
      </c>
      <c r="B13" s="12">
        <v>17670</v>
      </c>
      <c r="C13" s="12">
        <v>1612709747</v>
      </c>
      <c r="D13" s="13">
        <v>125812700</v>
      </c>
    </row>
    <row r="14" spans="1:4" x14ac:dyDescent="0.15">
      <c r="A14" s="34" t="s">
        <v>86</v>
      </c>
      <c r="B14" s="8">
        <v>25331</v>
      </c>
      <c r="C14" s="8">
        <v>14067990810</v>
      </c>
      <c r="D14" s="9">
        <v>1006951866</v>
      </c>
    </row>
    <row r="15" spans="1:4" x14ac:dyDescent="0.15">
      <c r="A15" s="35" t="s">
        <v>87</v>
      </c>
      <c r="B15" s="16">
        <v>557131</v>
      </c>
      <c r="C15" s="16">
        <v>17217453380</v>
      </c>
      <c r="D15" s="17">
        <v>2572157811</v>
      </c>
    </row>
    <row r="16" spans="1:4" x14ac:dyDescent="0.15">
      <c r="A16" s="33" t="s">
        <v>33</v>
      </c>
      <c r="B16" s="12">
        <v>107522</v>
      </c>
      <c r="C16" s="12">
        <v>1601705600</v>
      </c>
      <c r="D16" s="13">
        <v>474160331</v>
      </c>
    </row>
    <row r="17" spans="1:4" x14ac:dyDescent="0.15">
      <c r="A17" s="33" t="s">
        <v>34</v>
      </c>
      <c r="B17" s="12">
        <v>367449</v>
      </c>
      <c r="C17" s="12">
        <v>8583606740</v>
      </c>
      <c r="D17" s="13">
        <v>1729971588</v>
      </c>
    </row>
    <row r="18" spans="1:4" x14ac:dyDescent="0.15">
      <c r="A18" s="33" t="s">
        <v>35</v>
      </c>
      <c r="B18" s="12">
        <v>31588</v>
      </c>
      <c r="C18" s="12">
        <v>3126730291</v>
      </c>
      <c r="D18" s="13">
        <v>680185856</v>
      </c>
    </row>
    <row r="19" spans="1:4" x14ac:dyDescent="0.15">
      <c r="A19" s="33" t="s">
        <v>36</v>
      </c>
      <c r="B19" s="12">
        <v>9908</v>
      </c>
      <c r="C19" s="12">
        <v>80903019</v>
      </c>
      <c r="D19" s="13">
        <v>24134603</v>
      </c>
    </row>
    <row r="20" spans="1:4" x14ac:dyDescent="0.15">
      <c r="A20" s="33" t="s">
        <v>37</v>
      </c>
      <c r="B20" s="12">
        <v>12408</v>
      </c>
      <c r="C20" s="12">
        <v>357273925</v>
      </c>
      <c r="D20" s="13">
        <v>106722165</v>
      </c>
    </row>
    <row r="21" spans="1:4" ht="14.25" thickBot="1" x14ac:dyDescent="0.2">
      <c r="A21" s="36" t="s">
        <v>32</v>
      </c>
      <c r="B21" s="28">
        <v>17670</v>
      </c>
      <c r="C21" s="28">
        <v>1612709747</v>
      </c>
      <c r="D21" s="29">
        <v>125812700</v>
      </c>
    </row>
    <row r="22" spans="1:4" x14ac:dyDescent="0.15">
      <c r="B22" s="37"/>
      <c r="C22" s="37"/>
      <c r="D22" s="37"/>
    </row>
  </sheetData>
  <phoneticPr fontId="2"/>
  <pageMargins left="0.7" right="0.7" top="0.75" bottom="0.75" header="0.3" footer="0.3"/>
  <pageSetup paperSize="9" orientation="portrait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E11"/>
  <sheetViews>
    <sheetView workbookViewId="0"/>
  </sheetViews>
  <sheetFormatPr defaultRowHeight="13.5" x14ac:dyDescent="0.15"/>
  <cols>
    <col min="1" max="1" width="5.75" style="1" customWidth="1"/>
    <col min="2" max="5" width="17" style="1" customWidth="1"/>
    <col min="6" max="16384" width="9" style="1"/>
  </cols>
  <sheetData>
    <row r="1" spans="1:5" ht="14.25" thickBot="1" x14ac:dyDescent="0.2">
      <c r="A1" s="1" t="s">
        <v>135</v>
      </c>
    </row>
    <row r="2" spans="1:5" x14ac:dyDescent="0.15">
      <c r="A2" s="3" t="s">
        <v>91</v>
      </c>
      <c r="B2" s="4" t="s">
        <v>92</v>
      </c>
      <c r="C2" s="4" t="s">
        <v>93</v>
      </c>
      <c r="D2" s="4" t="s">
        <v>94</v>
      </c>
      <c r="E2" s="5" t="s">
        <v>95</v>
      </c>
    </row>
    <row r="3" spans="1:5" x14ac:dyDescent="0.15">
      <c r="A3" s="10"/>
      <c r="B3" s="38" t="s">
        <v>80</v>
      </c>
      <c r="C3" s="38" t="s">
        <v>29</v>
      </c>
      <c r="D3" s="38" t="s">
        <v>29</v>
      </c>
      <c r="E3" s="39" t="s">
        <v>29</v>
      </c>
    </row>
    <row r="4" spans="1:5" x14ac:dyDescent="0.15">
      <c r="A4" s="10">
        <v>27</v>
      </c>
      <c r="B4" s="12">
        <v>2909</v>
      </c>
      <c r="C4" s="12">
        <v>48688</v>
      </c>
      <c r="D4" s="12">
        <v>1416403</v>
      </c>
      <c r="E4" s="13">
        <v>204331</v>
      </c>
    </row>
    <row r="5" spans="1:5" x14ac:dyDescent="0.15">
      <c r="A5" s="10">
        <v>28</v>
      </c>
      <c r="B5" s="12">
        <v>2980</v>
      </c>
      <c r="C5" s="12">
        <v>46869</v>
      </c>
      <c r="D5" s="12">
        <v>1396652</v>
      </c>
      <c r="E5" s="13">
        <v>199202</v>
      </c>
    </row>
    <row r="6" spans="1:5" x14ac:dyDescent="0.15">
      <c r="A6" s="10">
        <v>29</v>
      </c>
      <c r="B6" s="12">
        <v>3027</v>
      </c>
      <c r="C6" s="12">
        <v>46384</v>
      </c>
      <c r="D6" s="12">
        <v>1404233</v>
      </c>
      <c r="E6" s="13">
        <v>193732</v>
      </c>
    </row>
    <row r="7" spans="1:5" x14ac:dyDescent="0.15">
      <c r="A7" s="10">
        <v>30</v>
      </c>
      <c r="B7" s="12">
        <v>3074</v>
      </c>
      <c r="C7" s="12">
        <v>45359</v>
      </c>
      <c r="D7" s="12">
        <v>1394105</v>
      </c>
      <c r="E7" s="13">
        <v>193909</v>
      </c>
    </row>
    <row r="8" spans="1:5" x14ac:dyDescent="0.15">
      <c r="A8" s="10" t="s">
        <v>75</v>
      </c>
      <c r="B8" s="12">
        <v>3120</v>
      </c>
      <c r="C8" s="12">
        <v>44674</v>
      </c>
      <c r="D8" s="12">
        <v>1393751</v>
      </c>
      <c r="E8" s="13">
        <v>194419</v>
      </c>
    </row>
    <row r="9" spans="1:5" x14ac:dyDescent="0.15">
      <c r="A9" s="10">
        <v>2</v>
      </c>
      <c r="B9" s="12">
        <v>2970</v>
      </c>
      <c r="C9" s="12">
        <v>45033</v>
      </c>
      <c r="D9" s="12">
        <v>1337264</v>
      </c>
      <c r="E9" s="13">
        <v>185038</v>
      </c>
    </row>
    <row r="10" spans="1:5" x14ac:dyDescent="0.15">
      <c r="A10" s="10">
        <v>3</v>
      </c>
      <c r="B10" s="12">
        <v>3127</v>
      </c>
      <c r="C10" s="12">
        <v>43204</v>
      </c>
      <c r="D10" s="12">
        <v>1350963</v>
      </c>
      <c r="E10" s="13">
        <v>191436</v>
      </c>
    </row>
    <row r="11" spans="1:5" ht="14.25" thickBot="1" x14ac:dyDescent="0.2">
      <c r="A11" s="40">
        <v>4</v>
      </c>
      <c r="B11" s="28">
        <v>3239.15</v>
      </c>
      <c r="C11" s="28">
        <v>41318</v>
      </c>
      <c r="D11" s="28">
        <v>1338355</v>
      </c>
      <c r="E11" s="29">
        <v>192802</v>
      </c>
    </row>
  </sheetData>
  <phoneticPr fontId="2"/>
  <pageMargins left="0.7" right="0.7" top="0.75" bottom="0.75" header="0.3" footer="0.3"/>
  <pageSetup paperSize="9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K21"/>
  <sheetViews>
    <sheetView workbookViewId="0"/>
  </sheetViews>
  <sheetFormatPr defaultRowHeight="13.5" x14ac:dyDescent="0.15"/>
  <cols>
    <col min="1" max="1" width="14.5" style="1" customWidth="1"/>
    <col min="2" max="2" width="12.125" style="1" customWidth="1"/>
    <col min="3" max="3" width="5.125" style="1" customWidth="1"/>
    <col min="4" max="11" width="12.125" style="1" customWidth="1"/>
    <col min="12" max="16384" width="9" style="1"/>
  </cols>
  <sheetData>
    <row r="1" spans="1:11" x14ac:dyDescent="0.15">
      <c r="A1" s="1" t="s">
        <v>134</v>
      </c>
    </row>
    <row r="2" spans="1:11" ht="14.25" thickBot="1" x14ac:dyDescent="0.2"/>
    <row r="3" spans="1:11" x14ac:dyDescent="0.15">
      <c r="A3" s="3" t="s">
        <v>91</v>
      </c>
      <c r="B3" s="5"/>
      <c r="C3" s="3"/>
      <c r="D3" s="4" t="s">
        <v>38</v>
      </c>
      <c r="E3" s="4" t="s">
        <v>39</v>
      </c>
      <c r="F3" s="4" t="s">
        <v>40</v>
      </c>
      <c r="G3" s="4" t="s">
        <v>79</v>
      </c>
      <c r="H3" s="4" t="s">
        <v>76</v>
      </c>
      <c r="I3" s="5" t="s">
        <v>115</v>
      </c>
      <c r="J3" s="5" t="s">
        <v>125</v>
      </c>
      <c r="K3" s="5" t="s">
        <v>138</v>
      </c>
    </row>
    <row r="4" spans="1:11" x14ac:dyDescent="0.15">
      <c r="A4" s="25"/>
      <c r="B4" s="41"/>
      <c r="C4" s="25"/>
      <c r="D4" s="38" t="s">
        <v>42</v>
      </c>
      <c r="E4" s="38" t="s">
        <v>42</v>
      </c>
      <c r="F4" s="38" t="s">
        <v>42</v>
      </c>
      <c r="G4" s="38" t="s">
        <v>42</v>
      </c>
      <c r="H4" s="38" t="s">
        <v>42</v>
      </c>
      <c r="I4" s="39" t="s">
        <v>116</v>
      </c>
      <c r="J4" s="39" t="s">
        <v>116</v>
      </c>
      <c r="K4" s="39" t="s">
        <v>116</v>
      </c>
    </row>
    <row r="5" spans="1:11" x14ac:dyDescent="0.15">
      <c r="A5" s="10" t="s">
        <v>41</v>
      </c>
      <c r="B5" s="41"/>
      <c r="C5" s="25"/>
      <c r="D5" s="12">
        <v>427</v>
      </c>
      <c r="E5" s="12">
        <v>484</v>
      </c>
      <c r="F5" s="12">
        <v>489</v>
      </c>
      <c r="G5" s="12">
        <v>491</v>
      </c>
      <c r="H5" s="12">
        <v>487</v>
      </c>
      <c r="I5" s="13">
        <v>485</v>
      </c>
      <c r="J5" s="13">
        <v>489</v>
      </c>
      <c r="K5" s="13">
        <v>487</v>
      </c>
    </row>
    <row r="6" spans="1:11" x14ac:dyDescent="0.15">
      <c r="A6" s="42"/>
      <c r="B6" s="43"/>
      <c r="C6" s="42"/>
      <c r="D6" s="44" t="s">
        <v>44</v>
      </c>
      <c r="E6" s="44" t="s">
        <v>44</v>
      </c>
      <c r="F6" s="44" t="s">
        <v>44</v>
      </c>
      <c r="G6" s="44" t="s">
        <v>44</v>
      </c>
      <c r="H6" s="44" t="s">
        <v>44</v>
      </c>
      <c r="I6" s="45" t="s">
        <v>117</v>
      </c>
      <c r="J6" s="45" t="s">
        <v>117</v>
      </c>
      <c r="K6" s="45" t="s">
        <v>117</v>
      </c>
    </row>
    <row r="7" spans="1:11" x14ac:dyDescent="0.15">
      <c r="A7" s="46" t="s">
        <v>43</v>
      </c>
      <c r="B7" s="47"/>
      <c r="C7" s="46"/>
      <c r="D7" s="16">
        <v>17</v>
      </c>
      <c r="E7" s="16">
        <v>20</v>
      </c>
      <c r="F7" s="16">
        <v>20</v>
      </c>
      <c r="G7" s="16">
        <v>20</v>
      </c>
      <c r="H7" s="16">
        <v>22</v>
      </c>
      <c r="I7" s="17">
        <v>19</v>
      </c>
      <c r="J7" s="17">
        <v>20.627811860940696</v>
      </c>
      <c r="K7" s="17">
        <v>21.133470225872689</v>
      </c>
    </row>
    <row r="8" spans="1:11" x14ac:dyDescent="0.15">
      <c r="A8" s="25" t="s">
        <v>118</v>
      </c>
      <c r="B8" s="41" t="s">
        <v>121</v>
      </c>
      <c r="C8" s="25"/>
      <c r="D8" s="12">
        <v>194</v>
      </c>
      <c r="E8" s="12">
        <v>194</v>
      </c>
      <c r="F8" s="12">
        <v>209</v>
      </c>
      <c r="G8" s="12">
        <v>249</v>
      </c>
      <c r="H8" s="12">
        <v>242</v>
      </c>
      <c r="I8" s="13">
        <v>189</v>
      </c>
      <c r="J8" s="13">
        <v>217</v>
      </c>
      <c r="K8" s="13">
        <v>204</v>
      </c>
    </row>
    <row r="9" spans="1:11" x14ac:dyDescent="0.15">
      <c r="A9" s="25"/>
      <c r="B9" s="41" t="s">
        <v>122</v>
      </c>
      <c r="C9" s="25"/>
      <c r="D9" s="12">
        <v>7228</v>
      </c>
      <c r="E9" s="12">
        <v>9268</v>
      </c>
      <c r="F9" s="12">
        <v>9509</v>
      </c>
      <c r="G9" s="12">
        <v>9577</v>
      </c>
      <c r="H9" s="12">
        <v>10312</v>
      </c>
      <c r="I9" s="13">
        <v>8817</v>
      </c>
      <c r="J9" s="13">
        <v>9870</v>
      </c>
      <c r="K9" s="13">
        <v>10088</v>
      </c>
    </row>
    <row r="10" spans="1:11" x14ac:dyDescent="0.15">
      <c r="A10" s="42" t="s">
        <v>119</v>
      </c>
      <c r="B10" s="43" t="s">
        <v>45</v>
      </c>
      <c r="C10" s="42"/>
      <c r="D10" s="8">
        <v>77</v>
      </c>
      <c r="E10" s="8">
        <v>158</v>
      </c>
      <c r="F10" s="8">
        <v>196</v>
      </c>
      <c r="G10" s="8">
        <v>155</v>
      </c>
      <c r="H10" s="8">
        <v>234</v>
      </c>
      <c r="I10" s="9">
        <v>214</v>
      </c>
      <c r="J10" s="9">
        <v>160</v>
      </c>
      <c r="K10" s="9">
        <v>234</v>
      </c>
    </row>
    <row r="11" spans="1:11" x14ac:dyDescent="0.15">
      <c r="A11" s="25"/>
      <c r="B11" s="41" t="s">
        <v>46</v>
      </c>
      <c r="C11" s="25"/>
      <c r="D11" s="12">
        <v>979</v>
      </c>
      <c r="E11" s="12">
        <v>1302</v>
      </c>
      <c r="F11" s="12">
        <v>1304</v>
      </c>
      <c r="G11" s="12">
        <v>1418</v>
      </c>
      <c r="H11" s="12">
        <v>1610</v>
      </c>
      <c r="I11" s="13">
        <v>1506</v>
      </c>
      <c r="J11" s="13">
        <v>1856</v>
      </c>
      <c r="K11" s="13">
        <v>1808</v>
      </c>
    </row>
    <row r="12" spans="1:11" x14ac:dyDescent="0.15">
      <c r="A12" s="25"/>
      <c r="B12" s="41" t="s">
        <v>47</v>
      </c>
      <c r="C12" s="25"/>
      <c r="D12" s="12">
        <v>6108</v>
      </c>
      <c r="E12" s="12">
        <v>7504</v>
      </c>
      <c r="F12" s="12">
        <v>7649</v>
      </c>
      <c r="G12" s="12">
        <v>7702</v>
      </c>
      <c r="H12" s="12">
        <v>8103</v>
      </c>
      <c r="I12" s="13">
        <v>6786</v>
      </c>
      <c r="J12" s="13">
        <v>7517</v>
      </c>
      <c r="K12" s="13">
        <v>7687</v>
      </c>
    </row>
    <row r="13" spans="1:11" x14ac:dyDescent="0.15">
      <c r="A13" s="46"/>
      <c r="B13" s="47" t="s">
        <v>48</v>
      </c>
      <c r="C13" s="46"/>
      <c r="D13" s="16">
        <v>258</v>
      </c>
      <c r="E13" s="16">
        <v>498</v>
      </c>
      <c r="F13" s="16">
        <v>569</v>
      </c>
      <c r="G13" s="16">
        <v>551</v>
      </c>
      <c r="H13" s="16">
        <v>607</v>
      </c>
      <c r="I13" s="17">
        <v>500</v>
      </c>
      <c r="J13" s="17">
        <v>554</v>
      </c>
      <c r="K13" s="17">
        <v>563</v>
      </c>
    </row>
    <row r="14" spans="1:11" x14ac:dyDescent="0.15">
      <c r="A14" s="25" t="s">
        <v>120</v>
      </c>
      <c r="B14" s="41" t="s">
        <v>49</v>
      </c>
      <c r="C14" s="25"/>
      <c r="D14" s="12">
        <v>51</v>
      </c>
      <c r="E14" s="12">
        <v>53</v>
      </c>
      <c r="F14" s="12">
        <v>48</v>
      </c>
      <c r="G14" s="12">
        <v>47</v>
      </c>
      <c r="H14" s="12">
        <v>50</v>
      </c>
      <c r="I14" s="13">
        <v>27</v>
      </c>
      <c r="J14" s="13">
        <v>32</v>
      </c>
      <c r="K14" s="13">
        <v>31</v>
      </c>
    </row>
    <row r="15" spans="1:11" x14ac:dyDescent="0.15">
      <c r="A15" s="25"/>
      <c r="B15" s="41" t="s">
        <v>124</v>
      </c>
      <c r="C15" s="25"/>
      <c r="D15" s="12">
        <v>22</v>
      </c>
      <c r="E15" s="12">
        <v>25</v>
      </c>
      <c r="F15" s="12">
        <v>21</v>
      </c>
      <c r="G15" s="12">
        <v>27</v>
      </c>
      <c r="H15" s="12">
        <v>19</v>
      </c>
      <c r="I15" s="13">
        <v>18</v>
      </c>
      <c r="J15" s="13">
        <v>11</v>
      </c>
      <c r="K15" s="13">
        <v>14</v>
      </c>
    </row>
    <row r="16" spans="1:11" x14ac:dyDescent="0.15">
      <c r="A16" s="25"/>
      <c r="B16" s="41" t="s">
        <v>123</v>
      </c>
      <c r="C16" s="25"/>
      <c r="D16" s="12">
        <v>15</v>
      </c>
      <c r="E16" s="12">
        <v>15</v>
      </c>
      <c r="F16" s="12">
        <v>15</v>
      </c>
      <c r="G16" s="12">
        <v>16</v>
      </c>
      <c r="H16" s="12">
        <v>12</v>
      </c>
      <c r="I16" s="13">
        <v>10</v>
      </c>
      <c r="J16" s="13">
        <v>10</v>
      </c>
      <c r="K16" s="13">
        <v>5</v>
      </c>
    </row>
    <row r="17" spans="1:11" x14ac:dyDescent="0.15">
      <c r="A17" s="25"/>
      <c r="B17" s="41" t="s">
        <v>50</v>
      </c>
      <c r="C17" s="25" t="s">
        <v>51</v>
      </c>
      <c r="D17" s="12">
        <v>40</v>
      </c>
      <c r="E17" s="12">
        <v>34</v>
      </c>
      <c r="F17" s="12">
        <v>50</v>
      </c>
      <c r="G17" s="12">
        <v>65</v>
      </c>
      <c r="H17" s="12">
        <v>56</v>
      </c>
      <c r="I17" s="13">
        <v>43</v>
      </c>
      <c r="J17" s="13">
        <v>58</v>
      </c>
      <c r="K17" s="13">
        <v>54</v>
      </c>
    </row>
    <row r="18" spans="1:11" x14ac:dyDescent="0.15">
      <c r="A18" s="25"/>
      <c r="B18" s="41"/>
      <c r="C18" s="25" t="s">
        <v>52</v>
      </c>
      <c r="D18" s="12">
        <v>12</v>
      </c>
      <c r="E18" s="12">
        <v>13</v>
      </c>
      <c r="F18" s="12">
        <v>13</v>
      </c>
      <c r="G18" s="12">
        <v>26</v>
      </c>
      <c r="H18" s="12">
        <v>15</v>
      </c>
      <c r="I18" s="13">
        <v>17</v>
      </c>
      <c r="J18" s="13">
        <v>12</v>
      </c>
      <c r="K18" s="13">
        <v>15</v>
      </c>
    </row>
    <row r="19" spans="1:11" x14ac:dyDescent="0.15">
      <c r="A19" s="25"/>
      <c r="B19" s="41"/>
      <c r="C19" s="25" t="s">
        <v>53</v>
      </c>
      <c r="D19" s="12">
        <v>11</v>
      </c>
      <c r="E19" s="12">
        <v>12</v>
      </c>
      <c r="F19" s="12">
        <v>17</v>
      </c>
      <c r="G19" s="12">
        <v>21</v>
      </c>
      <c r="H19" s="12">
        <v>20</v>
      </c>
      <c r="I19" s="13">
        <v>18</v>
      </c>
      <c r="J19" s="13">
        <v>21</v>
      </c>
      <c r="K19" s="13">
        <v>14</v>
      </c>
    </row>
    <row r="20" spans="1:11" ht="14.25" thickBot="1" x14ac:dyDescent="0.2">
      <c r="A20" s="26"/>
      <c r="B20" s="48" t="s">
        <v>54</v>
      </c>
      <c r="C20" s="26"/>
      <c r="D20" s="28">
        <v>43</v>
      </c>
      <c r="E20" s="28">
        <v>42</v>
      </c>
      <c r="F20" s="28">
        <v>45</v>
      </c>
      <c r="G20" s="28">
        <v>47</v>
      </c>
      <c r="H20" s="28">
        <v>70</v>
      </c>
      <c r="I20" s="29">
        <v>56</v>
      </c>
      <c r="J20" s="29">
        <v>73</v>
      </c>
      <c r="K20" s="29">
        <v>71</v>
      </c>
    </row>
    <row r="21" spans="1:11" x14ac:dyDescent="0.15">
      <c r="A21" s="1" t="s">
        <v>96</v>
      </c>
    </row>
  </sheetData>
  <phoneticPr fontId="2"/>
  <pageMargins left="0.7" right="0.7" top="0.75" bottom="0.75" header="0.3" footer="0.3"/>
  <pageSetup paperSize="9" orientation="landscape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I38"/>
  <sheetViews>
    <sheetView zoomScaleNormal="100" workbookViewId="0"/>
  </sheetViews>
  <sheetFormatPr defaultRowHeight="13.5" x14ac:dyDescent="0.15"/>
  <cols>
    <col min="1" max="1" width="12.25" style="1" customWidth="1"/>
    <col min="2" max="2" width="11.625" style="1" customWidth="1"/>
    <col min="3" max="3" width="7.5" style="1" customWidth="1"/>
    <col min="4" max="9" width="12.625" style="1" customWidth="1"/>
    <col min="10" max="16384" width="9" style="1"/>
  </cols>
  <sheetData>
    <row r="1" spans="1:9" x14ac:dyDescent="0.15">
      <c r="A1" s="1" t="s">
        <v>133</v>
      </c>
    </row>
    <row r="2" spans="1:9" ht="14.25" thickBot="1" x14ac:dyDescent="0.2">
      <c r="I2" s="2" t="s">
        <v>0</v>
      </c>
    </row>
    <row r="3" spans="1:9" x14ac:dyDescent="0.15">
      <c r="A3" s="30" t="s">
        <v>1</v>
      </c>
      <c r="B3" s="31"/>
      <c r="C3" s="31"/>
      <c r="D3" s="31" t="s">
        <v>85</v>
      </c>
      <c r="E3" s="31" t="s">
        <v>55</v>
      </c>
      <c r="F3" s="31" t="s">
        <v>56</v>
      </c>
      <c r="G3" s="31" t="s">
        <v>57</v>
      </c>
      <c r="H3" s="31" t="s">
        <v>77</v>
      </c>
      <c r="I3" s="32" t="s">
        <v>2</v>
      </c>
    </row>
    <row r="4" spans="1:9" x14ac:dyDescent="0.15">
      <c r="A4" s="6">
        <v>27</v>
      </c>
      <c r="B4" s="7"/>
      <c r="C4" s="7"/>
      <c r="D4" s="8">
        <v>285471</v>
      </c>
      <c r="E4" s="8">
        <v>130503</v>
      </c>
      <c r="F4" s="8">
        <v>104086</v>
      </c>
      <c r="G4" s="8">
        <v>50882</v>
      </c>
      <c r="H4" s="8"/>
      <c r="I4" s="9">
        <v>278613</v>
      </c>
    </row>
    <row r="5" spans="1:9" x14ac:dyDescent="0.15">
      <c r="A5" s="10">
        <v>28</v>
      </c>
      <c r="B5" s="11"/>
      <c r="C5" s="11"/>
      <c r="D5" s="12">
        <v>284766</v>
      </c>
      <c r="E5" s="12">
        <v>130301</v>
      </c>
      <c r="F5" s="12">
        <v>104247</v>
      </c>
      <c r="G5" s="12">
        <v>50218</v>
      </c>
      <c r="H5" s="12"/>
      <c r="I5" s="13">
        <v>277592</v>
      </c>
    </row>
    <row r="6" spans="1:9" x14ac:dyDescent="0.15">
      <c r="A6" s="10">
        <v>29</v>
      </c>
      <c r="B6" s="11"/>
      <c r="C6" s="11"/>
      <c r="D6" s="12">
        <v>283776</v>
      </c>
      <c r="E6" s="12">
        <v>129165</v>
      </c>
      <c r="F6" s="12">
        <v>104644</v>
      </c>
      <c r="G6" s="12">
        <v>49967</v>
      </c>
      <c r="H6" s="12"/>
      <c r="I6" s="13">
        <v>277001</v>
      </c>
    </row>
    <row r="7" spans="1:9" x14ac:dyDescent="0.15">
      <c r="A7" s="10">
        <v>30</v>
      </c>
      <c r="B7" s="11"/>
      <c r="C7" s="11"/>
      <c r="D7" s="12">
        <v>282476</v>
      </c>
      <c r="E7" s="12">
        <v>127968</v>
      </c>
      <c r="F7" s="12">
        <v>105090</v>
      </c>
      <c r="G7" s="12">
        <v>49418</v>
      </c>
      <c r="H7" s="12"/>
      <c r="I7" s="13">
        <v>275921</v>
      </c>
    </row>
    <row r="8" spans="1:9" x14ac:dyDescent="0.15">
      <c r="A8" s="10" t="s">
        <v>75</v>
      </c>
      <c r="B8" s="11"/>
      <c r="C8" s="11"/>
      <c r="D8" s="12">
        <v>282430</v>
      </c>
      <c r="E8" s="12">
        <v>126317</v>
      </c>
      <c r="F8" s="12">
        <v>105388</v>
      </c>
      <c r="G8" s="12">
        <v>49827</v>
      </c>
      <c r="H8" s="12">
        <v>898</v>
      </c>
      <c r="I8" s="13">
        <v>274706</v>
      </c>
    </row>
    <row r="9" spans="1:9" x14ac:dyDescent="0.15">
      <c r="A9" s="10">
        <v>2</v>
      </c>
      <c r="B9" s="11"/>
      <c r="C9" s="11"/>
      <c r="D9" s="12">
        <v>280635</v>
      </c>
      <c r="E9" s="12">
        <v>123753</v>
      </c>
      <c r="F9" s="12">
        <v>104946</v>
      </c>
      <c r="G9" s="12">
        <v>50257</v>
      </c>
      <c r="H9" s="12">
        <v>1679</v>
      </c>
      <c r="I9" s="13">
        <v>274296</v>
      </c>
    </row>
    <row r="10" spans="1:9" x14ac:dyDescent="0.15">
      <c r="A10" s="10">
        <v>3</v>
      </c>
      <c r="B10" s="11"/>
      <c r="C10" s="11"/>
      <c r="D10" s="12">
        <v>322738</v>
      </c>
      <c r="E10" s="12">
        <v>121014</v>
      </c>
      <c r="F10" s="12">
        <v>104390</v>
      </c>
      <c r="G10" s="12">
        <v>51116</v>
      </c>
      <c r="H10" s="12">
        <v>46218</v>
      </c>
      <c r="I10" s="13">
        <v>279227.16666666669</v>
      </c>
    </row>
    <row r="11" spans="1:9" x14ac:dyDescent="0.15">
      <c r="A11" s="14">
        <v>4</v>
      </c>
      <c r="B11" s="15"/>
      <c r="C11" s="15"/>
      <c r="D11" s="16">
        <f>SUM(E11:H11)</f>
        <v>321781</v>
      </c>
      <c r="E11" s="16">
        <v>117401</v>
      </c>
      <c r="F11" s="16">
        <v>104221</v>
      </c>
      <c r="G11" s="16">
        <v>51362</v>
      </c>
      <c r="H11" s="16">
        <v>48797</v>
      </c>
      <c r="I11" s="49">
        <v>315271.33333333302</v>
      </c>
    </row>
    <row r="12" spans="1:9" x14ac:dyDescent="0.15">
      <c r="A12" s="33" t="s">
        <v>82</v>
      </c>
      <c r="B12" s="21" t="s">
        <v>97</v>
      </c>
      <c r="C12" s="11" t="s">
        <v>58</v>
      </c>
      <c r="D12" s="12">
        <f>E12+F12+G12+H12</f>
        <v>24867</v>
      </c>
      <c r="E12" s="12">
        <f>E13+E14</f>
        <v>8602</v>
      </c>
      <c r="F12" s="12">
        <f t="shared" ref="F12:H12" si="0">F13+F14</f>
        <v>7858</v>
      </c>
      <c r="G12" s="12">
        <f t="shared" si="0"/>
        <v>4074</v>
      </c>
      <c r="H12" s="12">
        <f t="shared" si="0"/>
        <v>4333</v>
      </c>
      <c r="I12" s="50"/>
    </row>
    <row r="13" spans="1:9" x14ac:dyDescent="0.15">
      <c r="A13" s="33"/>
      <c r="B13" s="21"/>
      <c r="C13" s="11" t="s">
        <v>59</v>
      </c>
      <c r="D13" s="12">
        <f t="shared" ref="D13:D36" si="1">E13+F13+G13+H13</f>
        <v>24867</v>
      </c>
      <c r="E13" s="12">
        <v>8602</v>
      </c>
      <c r="F13" s="12">
        <v>7858</v>
      </c>
      <c r="G13" s="12">
        <v>4074</v>
      </c>
      <c r="H13" s="12">
        <v>4333</v>
      </c>
      <c r="I13" s="50"/>
    </row>
    <row r="14" spans="1:9" x14ac:dyDescent="0.15">
      <c r="A14" s="33"/>
      <c r="B14" s="21"/>
      <c r="C14" s="11" t="s">
        <v>60</v>
      </c>
      <c r="D14" s="12">
        <f t="shared" si="1"/>
        <v>0</v>
      </c>
      <c r="E14" s="12">
        <v>0</v>
      </c>
      <c r="F14" s="12">
        <v>0</v>
      </c>
      <c r="G14" s="12">
        <v>0</v>
      </c>
      <c r="H14" s="12">
        <v>0</v>
      </c>
      <c r="I14" s="50"/>
    </row>
    <row r="15" spans="1:9" x14ac:dyDescent="0.15">
      <c r="A15" s="33"/>
      <c r="B15" s="21" t="s">
        <v>11</v>
      </c>
      <c r="C15" s="11"/>
      <c r="D15" s="12">
        <f t="shared" si="1"/>
        <v>11091</v>
      </c>
      <c r="E15" s="12">
        <v>3499</v>
      </c>
      <c r="F15" s="12">
        <v>3652</v>
      </c>
      <c r="G15" s="12">
        <v>1970</v>
      </c>
      <c r="H15" s="12">
        <v>1970</v>
      </c>
      <c r="I15" s="50"/>
    </row>
    <row r="16" spans="1:9" x14ac:dyDescent="0.15">
      <c r="A16" s="33"/>
      <c r="B16" s="21" t="s">
        <v>12</v>
      </c>
      <c r="C16" s="11"/>
      <c r="D16" s="12">
        <f t="shared" si="1"/>
        <v>122661</v>
      </c>
      <c r="E16" s="12">
        <v>42629</v>
      </c>
      <c r="F16" s="12">
        <v>40063</v>
      </c>
      <c r="G16" s="12">
        <v>20621</v>
      </c>
      <c r="H16" s="12">
        <v>19348</v>
      </c>
      <c r="I16" s="50"/>
    </row>
    <row r="17" spans="1:9" x14ac:dyDescent="0.15">
      <c r="A17" s="33"/>
      <c r="B17" s="21" t="s">
        <v>14</v>
      </c>
      <c r="C17" s="11"/>
      <c r="D17" s="12">
        <f t="shared" si="1"/>
        <v>127222</v>
      </c>
      <c r="E17" s="12">
        <v>48433</v>
      </c>
      <c r="F17" s="12">
        <v>40962</v>
      </c>
      <c r="G17" s="12">
        <v>19574</v>
      </c>
      <c r="H17" s="12">
        <v>18253</v>
      </c>
      <c r="I17" s="50"/>
    </row>
    <row r="18" spans="1:9" x14ac:dyDescent="0.15">
      <c r="A18" s="33"/>
      <c r="B18" s="21" t="s">
        <v>16</v>
      </c>
      <c r="C18" s="11"/>
      <c r="D18" s="12">
        <f t="shared" si="1"/>
        <v>0</v>
      </c>
      <c r="E18" s="12">
        <v>0</v>
      </c>
      <c r="F18" s="12">
        <v>0</v>
      </c>
      <c r="G18" s="12">
        <v>0</v>
      </c>
      <c r="H18" s="12">
        <v>0</v>
      </c>
      <c r="I18" s="50"/>
    </row>
    <row r="19" spans="1:9" x14ac:dyDescent="0.15">
      <c r="A19" s="33"/>
      <c r="B19" s="21" t="s">
        <v>18</v>
      </c>
      <c r="C19" s="11"/>
      <c r="D19" s="12">
        <f t="shared" si="1"/>
        <v>134</v>
      </c>
      <c r="E19" s="12">
        <v>44</v>
      </c>
      <c r="F19" s="12">
        <v>46</v>
      </c>
      <c r="G19" s="12">
        <v>19</v>
      </c>
      <c r="H19" s="12">
        <v>25</v>
      </c>
      <c r="I19" s="50"/>
    </row>
    <row r="20" spans="1:9" x14ac:dyDescent="0.15">
      <c r="A20" s="33"/>
      <c r="B20" s="21" t="s">
        <v>20</v>
      </c>
      <c r="C20" s="11"/>
      <c r="D20" s="12">
        <f t="shared" si="1"/>
        <v>35806</v>
      </c>
      <c r="E20" s="12">
        <v>14194</v>
      </c>
      <c r="F20" s="12">
        <v>11640</v>
      </c>
      <c r="G20" s="12">
        <v>5104</v>
      </c>
      <c r="H20" s="12">
        <v>4868</v>
      </c>
      <c r="I20" s="50"/>
    </row>
    <row r="21" spans="1:9" x14ac:dyDescent="0.15">
      <c r="A21" s="34" t="s">
        <v>98</v>
      </c>
      <c r="B21" s="51" t="s">
        <v>3</v>
      </c>
      <c r="C21" s="7"/>
      <c r="D21" s="8">
        <f t="shared" si="1"/>
        <v>22415</v>
      </c>
      <c r="E21" s="8">
        <v>7830</v>
      </c>
      <c r="F21" s="8">
        <v>7561</v>
      </c>
      <c r="G21" s="8">
        <v>3597</v>
      </c>
      <c r="H21" s="8">
        <v>3427</v>
      </c>
      <c r="I21" s="50"/>
    </row>
    <row r="22" spans="1:9" x14ac:dyDescent="0.15">
      <c r="A22" s="25"/>
      <c r="B22" s="24" t="s">
        <v>4</v>
      </c>
      <c r="C22" s="11"/>
      <c r="D22" s="12">
        <f t="shared" si="1"/>
        <v>11567</v>
      </c>
      <c r="E22" s="12">
        <v>4755</v>
      </c>
      <c r="F22" s="12">
        <v>3821</v>
      </c>
      <c r="G22" s="12">
        <v>1635</v>
      </c>
      <c r="H22" s="12">
        <v>1356</v>
      </c>
      <c r="I22" s="50"/>
    </row>
    <row r="23" spans="1:9" x14ac:dyDescent="0.15">
      <c r="A23" s="25"/>
      <c r="B23" s="24" t="s">
        <v>5</v>
      </c>
      <c r="C23" s="11"/>
      <c r="D23" s="12">
        <f t="shared" si="1"/>
        <v>19290</v>
      </c>
      <c r="E23" s="12">
        <v>7145</v>
      </c>
      <c r="F23" s="12">
        <v>6004</v>
      </c>
      <c r="G23" s="12">
        <v>3148</v>
      </c>
      <c r="H23" s="12">
        <v>2993</v>
      </c>
      <c r="I23" s="50"/>
    </row>
    <row r="24" spans="1:9" x14ac:dyDescent="0.15">
      <c r="A24" s="25"/>
      <c r="B24" s="24" t="s">
        <v>6</v>
      </c>
      <c r="C24" s="11"/>
      <c r="D24" s="12">
        <f t="shared" si="1"/>
        <v>19722</v>
      </c>
      <c r="E24" s="12">
        <v>7318</v>
      </c>
      <c r="F24" s="12">
        <v>6334</v>
      </c>
      <c r="G24" s="12">
        <v>3086</v>
      </c>
      <c r="H24" s="12">
        <v>2984</v>
      </c>
      <c r="I24" s="50"/>
    </row>
    <row r="25" spans="1:9" x14ac:dyDescent="0.15">
      <c r="A25" s="25"/>
      <c r="B25" s="24" t="s">
        <v>8</v>
      </c>
      <c r="C25" s="11"/>
      <c r="D25" s="12">
        <f t="shared" si="1"/>
        <v>15053</v>
      </c>
      <c r="E25" s="12">
        <v>5876</v>
      </c>
      <c r="F25" s="12">
        <v>4707</v>
      </c>
      <c r="G25" s="12">
        <v>2310</v>
      </c>
      <c r="H25" s="12">
        <v>2160</v>
      </c>
      <c r="I25" s="50"/>
    </row>
    <row r="26" spans="1:9" x14ac:dyDescent="0.15">
      <c r="A26" s="25"/>
      <c r="B26" s="24" t="s">
        <v>10</v>
      </c>
      <c r="C26" s="11"/>
      <c r="D26" s="12">
        <f t="shared" si="1"/>
        <v>7301</v>
      </c>
      <c r="E26" s="12">
        <v>3302</v>
      </c>
      <c r="F26" s="12">
        <v>2035</v>
      </c>
      <c r="G26" s="12">
        <v>985</v>
      </c>
      <c r="H26" s="12">
        <v>979</v>
      </c>
      <c r="I26" s="50"/>
    </row>
    <row r="27" spans="1:9" x14ac:dyDescent="0.15">
      <c r="A27" s="25"/>
      <c r="B27" s="24" t="s">
        <v>13</v>
      </c>
      <c r="C27" s="11"/>
      <c r="D27" s="12">
        <f t="shared" si="1"/>
        <v>15761</v>
      </c>
      <c r="E27" s="12">
        <v>6050</v>
      </c>
      <c r="F27" s="12">
        <v>5216</v>
      </c>
      <c r="G27" s="12">
        <v>2348</v>
      </c>
      <c r="H27" s="12">
        <v>2147</v>
      </c>
      <c r="I27" s="50"/>
    </row>
    <row r="28" spans="1:9" x14ac:dyDescent="0.15">
      <c r="A28" s="25"/>
      <c r="B28" s="24" t="s">
        <v>15</v>
      </c>
      <c r="C28" s="11"/>
      <c r="D28" s="12">
        <f t="shared" si="1"/>
        <v>16166</v>
      </c>
      <c r="E28" s="12">
        <v>5973</v>
      </c>
      <c r="F28" s="12">
        <v>5425</v>
      </c>
      <c r="G28" s="12">
        <v>2422</v>
      </c>
      <c r="H28" s="12">
        <v>2346</v>
      </c>
      <c r="I28" s="50"/>
    </row>
    <row r="29" spans="1:9" x14ac:dyDescent="0.15">
      <c r="A29" s="25"/>
      <c r="B29" s="24" t="s">
        <v>17</v>
      </c>
      <c r="C29" s="11"/>
      <c r="D29" s="12">
        <f t="shared" si="1"/>
        <v>8068</v>
      </c>
      <c r="E29" s="12">
        <v>2984</v>
      </c>
      <c r="F29" s="12">
        <v>2604</v>
      </c>
      <c r="G29" s="12">
        <v>1267</v>
      </c>
      <c r="H29" s="12">
        <v>1213</v>
      </c>
      <c r="I29" s="50"/>
    </row>
    <row r="30" spans="1:9" x14ac:dyDescent="0.15">
      <c r="A30" s="25"/>
      <c r="B30" s="24" t="s">
        <v>19</v>
      </c>
      <c r="C30" s="11"/>
      <c r="D30" s="12">
        <f t="shared" si="1"/>
        <v>28797</v>
      </c>
      <c r="E30" s="12">
        <v>10416</v>
      </c>
      <c r="F30" s="12">
        <v>9043</v>
      </c>
      <c r="G30" s="12">
        <v>4729</v>
      </c>
      <c r="H30" s="12">
        <v>4609</v>
      </c>
      <c r="I30" s="50"/>
    </row>
    <row r="31" spans="1:9" x14ac:dyDescent="0.15">
      <c r="A31" s="25"/>
      <c r="B31" s="24" t="s">
        <v>21</v>
      </c>
      <c r="C31" s="11"/>
      <c r="D31" s="12">
        <f t="shared" si="1"/>
        <v>17537</v>
      </c>
      <c r="E31" s="12">
        <v>5873</v>
      </c>
      <c r="F31" s="12">
        <v>5448</v>
      </c>
      <c r="G31" s="12">
        <v>3094</v>
      </c>
      <c r="H31" s="12">
        <v>3122</v>
      </c>
      <c r="I31" s="50"/>
    </row>
    <row r="32" spans="1:9" x14ac:dyDescent="0.15">
      <c r="A32" s="25"/>
      <c r="B32" s="24" t="s">
        <v>22</v>
      </c>
      <c r="C32" s="11"/>
      <c r="D32" s="12">
        <f t="shared" si="1"/>
        <v>16034</v>
      </c>
      <c r="E32" s="12">
        <v>5834</v>
      </c>
      <c r="F32" s="12">
        <v>5077</v>
      </c>
      <c r="G32" s="12">
        <v>2590</v>
      </c>
      <c r="H32" s="12">
        <v>2533</v>
      </c>
      <c r="I32" s="50"/>
    </row>
    <row r="33" spans="1:9" x14ac:dyDescent="0.15">
      <c r="A33" s="25"/>
      <c r="B33" s="24" t="s">
        <v>23</v>
      </c>
      <c r="C33" s="11"/>
      <c r="D33" s="12">
        <f t="shared" si="1"/>
        <v>29528</v>
      </c>
      <c r="E33" s="12">
        <v>10534</v>
      </c>
      <c r="F33" s="12">
        <v>9570</v>
      </c>
      <c r="G33" s="12">
        <v>4919</v>
      </c>
      <c r="H33" s="12">
        <v>4505</v>
      </c>
      <c r="I33" s="50"/>
    </row>
    <row r="34" spans="1:9" x14ac:dyDescent="0.15">
      <c r="A34" s="25"/>
      <c r="B34" s="24" t="s">
        <v>24</v>
      </c>
      <c r="C34" s="11"/>
      <c r="D34" s="12">
        <f t="shared" si="1"/>
        <v>43737</v>
      </c>
      <c r="E34" s="12">
        <v>15364</v>
      </c>
      <c r="F34" s="12">
        <v>14454</v>
      </c>
      <c r="G34" s="12">
        <v>7167</v>
      </c>
      <c r="H34" s="12">
        <v>6752</v>
      </c>
      <c r="I34" s="50"/>
    </row>
    <row r="35" spans="1:9" x14ac:dyDescent="0.15">
      <c r="A35" s="25"/>
      <c r="B35" s="24" t="s">
        <v>25</v>
      </c>
      <c r="C35" s="11"/>
      <c r="D35" s="12">
        <f t="shared" si="1"/>
        <v>26929</v>
      </c>
      <c r="E35" s="12">
        <v>9419</v>
      </c>
      <c r="F35" s="12">
        <v>9216</v>
      </c>
      <c r="G35" s="12">
        <v>4271</v>
      </c>
      <c r="H35" s="12">
        <v>4023</v>
      </c>
      <c r="I35" s="50"/>
    </row>
    <row r="36" spans="1:9" ht="14.25" thickBot="1" x14ac:dyDescent="0.2">
      <c r="A36" s="26"/>
      <c r="B36" s="27" t="s">
        <v>26</v>
      </c>
      <c r="C36" s="52"/>
      <c r="D36" s="28">
        <f t="shared" si="1"/>
        <v>23876</v>
      </c>
      <c r="E36" s="28">
        <v>8728</v>
      </c>
      <c r="F36" s="28">
        <v>7706</v>
      </c>
      <c r="G36" s="28">
        <v>3794</v>
      </c>
      <c r="H36" s="28">
        <v>3648</v>
      </c>
      <c r="I36" s="50"/>
    </row>
    <row r="37" spans="1:9" x14ac:dyDescent="0.15">
      <c r="D37" s="37"/>
      <c r="E37" s="37"/>
      <c r="F37" s="37"/>
      <c r="G37" s="37"/>
      <c r="H37" s="37"/>
      <c r="I37" s="37"/>
    </row>
    <row r="38" spans="1:9" x14ac:dyDescent="0.15">
      <c r="D38" s="37"/>
      <c r="E38" s="37"/>
      <c r="F38" s="37"/>
      <c r="G38" s="37"/>
      <c r="H38" s="37"/>
      <c r="I38" s="37"/>
    </row>
  </sheetData>
  <phoneticPr fontId="2"/>
  <pageMargins left="0.7" right="0.7" top="0.75" bottom="0.75" header="0.3" footer="0.3"/>
  <pageSetup paperSize="9" orientation="landscape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D22"/>
  <sheetViews>
    <sheetView workbookViewId="0">
      <selection activeCell="I19" sqref="I19"/>
    </sheetView>
  </sheetViews>
  <sheetFormatPr defaultRowHeight="13.5" x14ac:dyDescent="0.15"/>
  <cols>
    <col min="1" max="1" width="15.5" style="1" customWidth="1"/>
    <col min="2" max="4" width="21.875" style="1" customWidth="1"/>
    <col min="5" max="16384" width="9" style="1"/>
  </cols>
  <sheetData>
    <row r="1" spans="1:4" ht="14.25" thickBot="1" x14ac:dyDescent="0.2">
      <c r="A1" s="1" t="s">
        <v>132</v>
      </c>
    </row>
    <row r="2" spans="1:4" x14ac:dyDescent="0.15">
      <c r="A2" s="3" t="s">
        <v>1</v>
      </c>
      <c r="B2" s="4" t="s">
        <v>89</v>
      </c>
      <c r="C2" s="4" t="s">
        <v>27</v>
      </c>
      <c r="D2" s="5" t="s">
        <v>99</v>
      </c>
    </row>
    <row r="3" spans="1:4" x14ac:dyDescent="0.15">
      <c r="A3" s="25"/>
      <c r="B3" s="38" t="s">
        <v>28</v>
      </c>
      <c r="C3" s="38" t="s">
        <v>29</v>
      </c>
      <c r="D3" s="39" t="s">
        <v>29</v>
      </c>
    </row>
    <row r="4" spans="1:4" x14ac:dyDescent="0.15">
      <c r="A4" s="10">
        <v>27</v>
      </c>
      <c r="B4" s="12">
        <v>4597584</v>
      </c>
      <c r="C4" s="12">
        <v>47755305857</v>
      </c>
      <c r="D4" s="13">
        <v>10588915174</v>
      </c>
    </row>
    <row r="5" spans="1:4" x14ac:dyDescent="0.15">
      <c r="A5" s="10">
        <v>28</v>
      </c>
      <c r="B5" s="12">
        <v>4663988</v>
      </c>
      <c r="C5" s="12">
        <v>48221048126</v>
      </c>
      <c r="D5" s="13">
        <v>10637231868</v>
      </c>
    </row>
    <row r="6" spans="1:4" x14ac:dyDescent="0.15">
      <c r="A6" s="10">
        <v>29</v>
      </c>
      <c r="B6" s="12">
        <v>4664854</v>
      </c>
      <c r="C6" s="12">
        <v>48413747544</v>
      </c>
      <c r="D6" s="13">
        <v>10637189279</v>
      </c>
    </row>
    <row r="7" spans="1:4" x14ac:dyDescent="0.15">
      <c r="A7" s="10">
        <v>30</v>
      </c>
      <c r="B7" s="12">
        <v>4737588</v>
      </c>
      <c r="C7" s="12">
        <v>49599780149</v>
      </c>
      <c r="D7" s="13">
        <v>10859758902</v>
      </c>
    </row>
    <row r="8" spans="1:4" x14ac:dyDescent="0.15">
      <c r="A8" s="10" t="s">
        <v>78</v>
      </c>
      <c r="B8" s="12">
        <v>4724106</v>
      </c>
      <c r="C8" s="12">
        <v>50564941602</v>
      </c>
      <c r="D8" s="13">
        <v>11032758301</v>
      </c>
    </row>
    <row r="9" spans="1:4" x14ac:dyDescent="0.15">
      <c r="A9" s="10">
        <v>2</v>
      </c>
      <c r="B9" s="12">
        <v>3626293</v>
      </c>
      <c r="C9" s="12">
        <v>41759518035</v>
      </c>
      <c r="D9" s="13">
        <v>9091931231</v>
      </c>
    </row>
    <row r="10" spans="1:4" x14ac:dyDescent="0.15">
      <c r="A10" s="10">
        <v>3</v>
      </c>
      <c r="B10" s="12">
        <v>4193380</v>
      </c>
      <c r="C10" s="12">
        <v>49489133561</v>
      </c>
      <c r="D10" s="13">
        <v>10775203603</v>
      </c>
    </row>
    <row r="11" spans="1:4" x14ac:dyDescent="0.15">
      <c r="A11" s="10">
        <v>4</v>
      </c>
      <c r="B11" s="12">
        <v>4881073</v>
      </c>
      <c r="C11" s="12">
        <v>58102554019</v>
      </c>
      <c r="D11" s="13">
        <v>12503354510</v>
      </c>
    </row>
    <row r="12" spans="1:4" x14ac:dyDescent="0.15">
      <c r="A12" s="18" t="s">
        <v>30</v>
      </c>
      <c r="B12" s="8">
        <v>320139</v>
      </c>
      <c r="C12" s="8">
        <v>4085266384</v>
      </c>
      <c r="D12" s="9">
        <v>766783205</v>
      </c>
    </row>
    <row r="13" spans="1:4" x14ac:dyDescent="0.15">
      <c r="A13" s="20" t="s">
        <v>31</v>
      </c>
      <c r="B13" s="12">
        <v>4540193</v>
      </c>
      <c r="C13" s="12">
        <v>53289292471</v>
      </c>
      <c r="D13" s="13">
        <v>11626739653</v>
      </c>
    </row>
    <row r="14" spans="1:4" x14ac:dyDescent="0.15">
      <c r="A14" s="20" t="s">
        <v>32</v>
      </c>
      <c r="B14" s="12">
        <v>20741</v>
      </c>
      <c r="C14" s="12">
        <v>727995164</v>
      </c>
      <c r="D14" s="13">
        <v>109831652</v>
      </c>
    </row>
    <row r="15" spans="1:4" x14ac:dyDescent="0.15">
      <c r="A15" s="18" t="s">
        <v>86</v>
      </c>
      <c r="B15" s="8">
        <v>23078</v>
      </c>
      <c r="C15" s="8">
        <v>10429782190</v>
      </c>
      <c r="D15" s="9">
        <v>1503377581</v>
      </c>
    </row>
    <row r="16" spans="1:4" x14ac:dyDescent="0.15">
      <c r="A16" s="22" t="s">
        <v>87</v>
      </c>
      <c r="B16" s="16">
        <v>2522284</v>
      </c>
      <c r="C16" s="16">
        <v>28722663150</v>
      </c>
      <c r="D16" s="17">
        <v>6279624941</v>
      </c>
    </row>
    <row r="17" spans="1:4" x14ac:dyDescent="0.15">
      <c r="A17" s="20" t="s">
        <v>33</v>
      </c>
      <c r="B17" s="12">
        <v>742021</v>
      </c>
      <c r="C17" s="12">
        <v>7851223240</v>
      </c>
      <c r="D17" s="13">
        <v>2130303380</v>
      </c>
    </row>
    <row r="18" spans="1:4" x14ac:dyDescent="0.15">
      <c r="A18" s="20" t="s">
        <v>34</v>
      </c>
      <c r="B18" s="12">
        <v>1521478</v>
      </c>
      <c r="C18" s="12">
        <v>9415079200</v>
      </c>
      <c r="D18" s="13">
        <v>2316376425</v>
      </c>
    </row>
    <row r="19" spans="1:4" x14ac:dyDescent="0.15">
      <c r="A19" s="20" t="s">
        <v>35</v>
      </c>
      <c r="B19" s="12">
        <v>5546</v>
      </c>
      <c r="C19" s="12">
        <v>688107770</v>
      </c>
      <c r="D19" s="13">
        <v>83971152</v>
      </c>
    </row>
    <row r="20" spans="1:4" x14ac:dyDescent="0.15">
      <c r="A20" s="20" t="s">
        <v>36</v>
      </c>
      <c r="B20" s="12">
        <v>44843</v>
      </c>
      <c r="C20" s="12">
        <v>256091617</v>
      </c>
      <c r="D20" s="13">
        <v>76450345</v>
      </c>
    </row>
    <row r="21" spans="1:4" x14ac:dyDescent="0.15">
      <c r="A21" s="20" t="s">
        <v>37</v>
      </c>
      <c r="B21" s="12">
        <v>1082</v>
      </c>
      <c r="C21" s="12">
        <v>11611688</v>
      </c>
      <c r="D21" s="13">
        <v>3419034</v>
      </c>
    </row>
    <row r="22" spans="1:4" ht="14.25" thickBot="1" x14ac:dyDescent="0.2">
      <c r="A22" s="53" t="s">
        <v>32</v>
      </c>
      <c r="B22" s="28">
        <v>20741</v>
      </c>
      <c r="C22" s="28">
        <v>727995164</v>
      </c>
      <c r="D22" s="29">
        <v>109831652</v>
      </c>
    </row>
  </sheetData>
  <phoneticPr fontId="2"/>
  <pageMargins left="0.7" right="0.7" top="0.75" bottom="0.75" header="0.3" footer="0.3"/>
  <pageSetup paperSize="9" orientation="portrait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E11"/>
  <sheetViews>
    <sheetView workbookViewId="0"/>
  </sheetViews>
  <sheetFormatPr defaultRowHeight="13.5" x14ac:dyDescent="0.15"/>
  <cols>
    <col min="1" max="1" width="9.625" style="1" customWidth="1"/>
    <col min="2" max="5" width="17.125" style="1" customWidth="1"/>
    <col min="6" max="16384" width="9" style="1"/>
  </cols>
  <sheetData>
    <row r="1" spans="1:5" ht="14.25" thickBot="1" x14ac:dyDescent="0.2">
      <c r="A1" s="1" t="s">
        <v>131</v>
      </c>
    </row>
    <row r="2" spans="1:5" x14ac:dyDescent="0.15">
      <c r="A2" s="3" t="s">
        <v>91</v>
      </c>
      <c r="B2" s="4" t="s">
        <v>92</v>
      </c>
      <c r="C2" s="4" t="s">
        <v>93</v>
      </c>
      <c r="D2" s="4" t="s">
        <v>94</v>
      </c>
      <c r="E2" s="5" t="s">
        <v>95</v>
      </c>
    </row>
    <row r="3" spans="1:5" x14ac:dyDescent="0.15">
      <c r="A3" s="10"/>
      <c r="B3" s="38" t="s">
        <v>80</v>
      </c>
      <c r="C3" s="38" t="s">
        <v>29</v>
      </c>
      <c r="D3" s="38" t="s">
        <v>29</v>
      </c>
      <c r="E3" s="39" t="s">
        <v>29</v>
      </c>
    </row>
    <row r="4" spans="1:5" x14ac:dyDescent="0.15">
      <c r="A4" s="10">
        <v>27</v>
      </c>
      <c r="B4" s="12">
        <v>1650</v>
      </c>
      <c r="C4" s="12">
        <v>10387</v>
      </c>
      <c r="D4" s="12">
        <v>171404</v>
      </c>
      <c r="E4" s="13">
        <v>38006</v>
      </c>
    </row>
    <row r="5" spans="1:5" x14ac:dyDescent="0.15">
      <c r="A5" s="10">
        <v>28</v>
      </c>
      <c r="B5" s="12">
        <v>1680</v>
      </c>
      <c r="C5" s="12">
        <v>10339</v>
      </c>
      <c r="D5" s="12">
        <v>173712</v>
      </c>
      <c r="E5" s="13">
        <v>38320</v>
      </c>
    </row>
    <row r="6" spans="1:5" x14ac:dyDescent="0.15">
      <c r="A6" s="10">
        <v>29</v>
      </c>
      <c r="B6" s="12">
        <v>1684</v>
      </c>
      <c r="C6" s="12">
        <v>10378</v>
      </c>
      <c r="D6" s="12">
        <v>174778</v>
      </c>
      <c r="E6" s="13">
        <v>38401</v>
      </c>
    </row>
    <row r="7" spans="1:5" x14ac:dyDescent="0.15">
      <c r="A7" s="10">
        <v>30</v>
      </c>
      <c r="B7" s="12">
        <v>1717</v>
      </c>
      <c r="C7" s="12">
        <v>10469</v>
      </c>
      <c r="D7" s="12">
        <v>179761</v>
      </c>
      <c r="E7" s="13">
        <v>39358</v>
      </c>
    </row>
    <row r="8" spans="1:5" x14ac:dyDescent="0.15">
      <c r="A8" s="10" t="s">
        <v>75</v>
      </c>
      <c r="B8" s="12">
        <v>1720</v>
      </c>
      <c r="C8" s="12">
        <v>10704</v>
      </c>
      <c r="D8" s="12">
        <v>184069</v>
      </c>
      <c r="E8" s="13">
        <v>40162</v>
      </c>
    </row>
    <row r="9" spans="1:5" x14ac:dyDescent="0.15">
      <c r="A9" s="10">
        <v>2</v>
      </c>
      <c r="B9" s="12">
        <v>1322</v>
      </c>
      <c r="C9" s="12">
        <v>11516</v>
      </c>
      <c r="D9" s="12">
        <v>152243</v>
      </c>
      <c r="E9" s="13">
        <v>33146</v>
      </c>
    </row>
    <row r="10" spans="1:5" x14ac:dyDescent="0.15">
      <c r="A10" s="10">
        <v>3</v>
      </c>
      <c r="B10" s="12">
        <v>1501.7808080995001</v>
      </c>
      <c r="C10" s="12">
        <v>11802</v>
      </c>
      <c r="D10" s="12">
        <v>177236.09830585966</v>
      </c>
      <c r="E10" s="13">
        <v>38589.381297068154</v>
      </c>
    </row>
    <row r="11" spans="1:5" ht="14.25" thickBot="1" x14ac:dyDescent="0.2">
      <c r="A11" s="40">
        <v>4</v>
      </c>
      <c r="B11" s="60">
        <v>1548.2150277063224</v>
      </c>
      <c r="C11" s="28">
        <v>11903.643731409056</v>
      </c>
      <c r="D11" s="28">
        <v>184294.00109429666</v>
      </c>
      <c r="E11" s="29">
        <v>39659.069530657755</v>
      </c>
    </row>
  </sheetData>
  <phoneticPr fontId="2"/>
  <pageMargins left="0.7" right="0.7" top="0.75" bottom="0.75" header="0.3" footer="0.3"/>
  <pageSetup paperSize="9" orientation="landscape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H37"/>
  <sheetViews>
    <sheetView workbookViewId="0"/>
  </sheetViews>
  <sheetFormatPr defaultRowHeight="13.5" x14ac:dyDescent="0.15"/>
  <cols>
    <col min="1" max="8" width="12.375" style="1" customWidth="1"/>
    <col min="9" max="16384" width="9" style="1"/>
  </cols>
  <sheetData>
    <row r="1" spans="1:8" x14ac:dyDescent="0.15">
      <c r="A1" s="1" t="s">
        <v>130</v>
      </c>
    </row>
    <row r="2" spans="1:8" ht="14.25" thickBot="1" x14ac:dyDescent="0.2">
      <c r="H2" s="1" t="s">
        <v>101</v>
      </c>
    </row>
    <row r="3" spans="1:8" x14ac:dyDescent="0.15">
      <c r="A3" s="30" t="s">
        <v>1</v>
      </c>
      <c r="B3" s="31"/>
      <c r="C3" s="31" t="s">
        <v>85</v>
      </c>
      <c r="D3" s="57" t="s">
        <v>61</v>
      </c>
      <c r="E3" s="58"/>
      <c r="F3" s="57" t="s">
        <v>62</v>
      </c>
      <c r="G3" s="58"/>
      <c r="H3" s="32" t="s">
        <v>2</v>
      </c>
    </row>
    <row r="4" spans="1:8" x14ac:dyDescent="0.15">
      <c r="A4" s="10"/>
      <c r="B4" s="54"/>
      <c r="C4" s="54"/>
      <c r="D4" s="54" t="s">
        <v>63</v>
      </c>
      <c r="E4" s="54" t="s">
        <v>64</v>
      </c>
      <c r="F4" s="54" t="s">
        <v>65</v>
      </c>
      <c r="G4" s="54" t="s">
        <v>64</v>
      </c>
      <c r="H4" s="55"/>
    </row>
    <row r="5" spans="1:8" x14ac:dyDescent="0.15">
      <c r="A5" s="6">
        <v>27</v>
      </c>
      <c r="B5" s="7"/>
      <c r="C5" s="8">
        <v>41059</v>
      </c>
      <c r="D5" s="8">
        <v>16780</v>
      </c>
      <c r="E5" s="8">
        <v>22634</v>
      </c>
      <c r="F5" s="8">
        <v>674</v>
      </c>
      <c r="G5" s="8">
        <v>971</v>
      </c>
      <c r="H5" s="9">
        <v>39028</v>
      </c>
    </row>
    <row r="6" spans="1:8" x14ac:dyDescent="0.15">
      <c r="A6" s="10">
        <v>28</v>
      </c>
      <c r="B6" s="11"/>
      <c r="C6" s="12">
        <v>40933</v>
      </c>
      <c r="D6" s="12">
        <v>16392</v>
      </c>
      <c r="E6" s="12">
        <v>22886</v>
      </c>
      <c r="F6" s="12">
        <v>666</v>
      </c>
      <c r="G6" s="12">
        <v>989</v>
      </c>
      <c r="H6" s="13">
        <v>39438</v>
      </c>
    </row>
    <row r="7" spans="1:8" x14ac:dyDescent="0.15">
      <c r="A7" s="10">
        <v>29</v>
      </c>
      <c r="B7" s="11"/>
      <c r="C7" s="12">
        <v>40265</v>
      </c>
      <c r="D7" s="12">
        <v>15981</v>
      </c>
      <c r="E7" s="12">
        <v>22764</v>
      </c>
      <c r="F7" s="12">
        <v>616</v>
      </c>
      <c r="G7" s="12">
        <v>904</v>
      </c>
      <c r="H7" s="13">
        <v>39021</v>
      </c>
    </row>
    <row r="8" spans="1:8" x14ac:dyDescent="0.15">
      <c r="A8" s="10">
        <v>30</v>
      </c>
      <c r="B8" s="11"/>
      <c r="C8" s="12">
        <v>39719</v>
      </c>
      <c r="D8" s="12">
        <v>15718</v>
      </c>
      <c r="E8" s="12">
        <v>22619</v>
      </c>
      <c r="F8" s="12">
        <v>565</v>
      </c>
      <c r="G8" s="12">
        <v>817</v>
      </c>
      <c r="H8" s="13">
        <v>38417</v>
      </c>
    </row>
    <row r="9" spans="1:8" x14ac:dyDescent="0.15">
      <c r="A9" s="10" t="s">
        <v>75</v>
      </c>
      <c r="B9" s="11"/>
      <c r="C9" s="12">
        <v>38459</v>
      </c>
      <c r="D9" s="12">
        <v>15134</v>
      </c>
      <c r="E9" s="12">
        <v>21998</v>
      </c>
      <c r="F9" s="12">
        <v>544</v>
      </c>
      <c r="G9" s="12">
        <v>783</v>
      </c>
      <c r="H9" s="13">
        <v>37604</v>
      </c>
    </row>
    <row r="10" spans="1:8" x14ac:dyDescent="0.15">
      <c r="A10" s="10">
        <v>2</v>
      </c>
      <c r="B10" s="11"/>
      <c r="C10" s="12">
        <v>37399</v>
      </c>
      <c r="D10" s="12">
        <v>14651</v>
      </c>
      <c r="E10" s="12">
        <v>21469</v>
      </c>
      <c r="F10" s="12">
        <v>516</v>
      </c>
      <c r="G10" s="12">
        <v>763</v>
      </c>
      <c r="H10" s="13">
        <v>36623</v>
      </c>
    </row>
    <row r="11" spans="1:8" x14ac:dyDescent="0.15">
      <c r="A11" s="10">
        <v>3</v>
      </c>
      <c r="B11" s="11"/>
      <c r="C11" s="12">
        <v>36407</v>
      </c>
      <c r="D11" s="12">
        <v>14294</v>
      </c>
      <c r="E11" s="12">
        <v>20873</v>
      </c>
      <c r="F11" s="12">
        <v>496</v>
      </c>
      <c r="G11" s="12">
        <v>744</v>
      </c>
      <c r="H11" s="13">
        <v>35712</v>
      </c>
    </row>
    <row r="12" spans="1:8" x14ac:dyDescent="0.15">
      <c r="A12" s="14">
        <v>4</v>
      </c>
      <c r="B12" s="15"/>
      <c r="C12" s="16">
        <f>SUM(C13:C20)</f>
        <v>35076</v>
      </c>
      <c r="D12" s="16">
        <f t="shared" ref="D12:G12" si="0">SUM(D13:D20)</f>
        <v>13805</v>
      </c>
      <c r="E12" s="16">
        <f t="shared" si="0"/>
        <v>20087</v>
      </c>
      <c r="F12" s="16">
        <f t="shared" si="0"/>
        <v>471</v>
      </c>
      <c r="G12" s="16">
        <f t="shared" si="0"/>
        <v>713</v>
      </c>
      <c r="H12" s="17">
        <v>34415</v>
      </c>
    </row>
    <row r="13" spans="1:8" x14ac:dyDescent="0.15">
      <c r="A13" s="25" t="s">
        <v>82</v>
      </c>
      <c r="B13" s="11" t="s">
        <v>7</v>
      </c>
      <c r="C13" s="12">
        <f>SUM(D13:G13)</f>
        <v>15207</v>
      </c>
      <c r="D13" s="12">
        <v>5874</v>
      </c>
      <c r="E13" s="12">
        <v>8770</v>
      </c>
      <c r="F13" s="12">
        <v>227</v>
      </c>
      <c r="G13" s="13">
        <v>336</v>
      </c>
      <c r="H13" s="56"/>
    </row>
    <row r="14" spans="1:8" x14ac:dyDescent="0.15">
      <c r="A14" s="25"/>
      <c r="B14" s="11" t="s">
        <v>9</v>
      </c>
      <c r="C14" s="12">
        <f t="shared" ref="C14:C36" si="1">SUM(D14:G14)</f>
        <v>0</v>
      </c>
      <c r="D14" s="12">
        <v>0</v>
      </c>
      <c r="E14" s="12">
        <v>0</v>
      </c>
      <c r="F14" s="12">
        <v>0</v>
      </c>
      <c r="G14" s="13">
        <v>0</v>
      </c>
      <c r="H14" s="50"/>
    </row>
    <row r="15" spans="1:8" x14ac:dyDescent="0.15">
      <c r="A15" s="25"/>
      <c r="B15" s="11" t="s">
        <v>11</v>
      </c>
      <c r="C15" s="12">
        <f t="shared" si="1"/>
        <v>325</v>
      </c>
      <c r="D15" s="12">
        <v>132</v>
      </c>
      <c r="E15" s="12">
        <v>169</v>
      </c>
      <c r="F15" s="12">
        <v>9</v>
      </c>
      <c r="G15" s="13">
        <v>15</v>
      </c>
      <c r="H15" s="50"/>
    </row>
    <row r="16" spans="1:8" x14ac:dyDescent="0.15">
      <c r="A16" s="25"/>
      <c r="B16" s="11" t="s">
        <v>12</v>
      </c>
      <c r="C16" s="12">
        <f t="shared" si="1"/>
        <v>14159</v>
      </c>
      <c r="D16" s="12">
        <v>5623</v>
      </c>
      <c r="E16" s="12">
        <v>8049</v>
      </c>
      <c r="F16" s="12">
        <v>195</v>
      </c>
      <c r="G16" s="13">
        <v>292</v>
      </c>
      <c r="H16" s="50"/>
    </row>
    <row r="17" spans="1:8" x14ac:dyDescent="0.15">
      <c r="A17" s="25"/>
      <c r="B17" s="11" t="s">
        <v>14</v>
      </c>
      <c r="C17" s="12">
        <f t="shared" si="1"/>
        <v>4958</v>
      </c>
      <c r="D17" s="12">
        <v>2007</v>
      </c>
      <c r="E17" s="12">
        <v>2850</v>
      </c>
      <c r="F17" s="12">
        <v>38</v>
      </c>
      <c r="G17" s="13">
        <v>63</v>
      </c>
      <c r="H17" s="50"/>
    </row>
    <row r="18" spans="1:8" x14ac:dyDescent="0.15">
      <c r="A18" s="25"/>
      <c r="B18" s="11" t="s">
        <v>16</v>
      </c>
      <c r="C18" s="12">
        <f t="shared" si="1"/>
        <v>0</v>
      </c>
      <c r="D18" s="12">
        <v>0</v>
      </c>
      <c r="E18" s="12">
        <v>0</v>
      </c>
      <c r="F18" s="12">
        <v>0</v>
      </c>
      <c r="G18" s="13">
        <v>0</v>
      </c>
      <c r="H18" s="50"/>
    </row>
    <row r="19" spans="1:8" x14ac:dyDescent="0.15">
      <c r="A19" s="25"/>
      <c r="B19" s="11" t="s">
        <v>18</v>
      </c>
      <c r="C19" s="12">
        <f t="shared" si="1"/>
        <v>0</v>
      </c>
      <c r="D19" s="12">
        <v>0</v>
      </c>
      <c r="E19" s="12">
        <v>0</v>
      </c>
      <c r="F19" s="12">
        <v>0</v>
      </c>
      <c r="G19" s="13">
        <v>0</v>
      </c>
      <c r="H19" s="50"/>
    </row>
    <row r="20" spans="1:8" x14ac:dyDescent="0.15">
      <c r="A20" s="25"/>
      <c r="B20" s="11" t="s">
        <v>20</v>
      </c>
      <c r="C20" s="12">
        <f t="shared" si="1"/>
        <v>427</v>
      </c>
      <c r="D20" s="12">
        <v>169</v>
      </c>
      <c r="E20" s="12">
        <v>249</v>
      </c>
      <c r="F20" s="12">
        <v>2</v>
      </c>
      <c r="G20" s="13">
        <v>7</v>
      </c>
      <c r="H20" s="50"/>
    </row>
    <row r="21" spans="1:8" x14ac:dyDescent="0.15">
      <c r="A21" s="42" t="s">
        <v>98</v>
      </c>
      <c r="B21" s="51" t="s">
        <v>102</v>
      </c>
      <c r="C21" s="8">
        <f>SUM(D21:G21)</f>
        <v>1876</v>
      </c>
      <c r="D21" s="8">
        <v>739</v>
      </c>
      <c r="E21" s="8">
        <v>1062</v>
      </c>
      <c r="F21" s="8">
        <v>33</v>
      </c>
      <c r="G21" s="9">
        <v>42</v>
      </c>
      <c r="H21" s="50"/>
    </row>
    <row r="22" spans="1:8" x14ac:dyDescent="0.15">
      <c r="A22" s="25"/>
      <c r="B22" s="24" t="s">
        <v>4</v>
      </c>
      <c r="C22" s="12">
        <f t="shared" si="1"/>
        <v>1141</v>
      </c>
      <c r="D22" s="12">
        <v>475</v>
      </c>
      <c r="E22" s="12">
        <v>641</v>
      </c>
      <c r="F22" s="12">
        <v>11</v>
      </c>
      <c r="G22" s="13">
        <v>14</v>
      </c>
      <c r="H22" s="50"/>
    </row>
    <row r="23" spans="1:8" x14ac:dyDescent="0.15">
      <c r="A23" s="25"/>
      <c r="B23" s="24" t="s">
        <v>5</v>
      </c>
      <c r="C23" s="12">
        <f t="shared" si="1"/>
        <v>3227</v>
      </c>
      <c r="D23" s="12">
        <v>1257</v>
      </c>
      <c r="E23" s="12">
        <v>1845</v>
      </c>
      <c r="F23" s="12">
        <v>44</v>
      </c>
      <c r="G23" s="13">
        <v>81</v>
      </c>
      <c r="H23" s="50"/>
    </row>
    <row r="24" spans="1:8" x14ac:dyDescent="0.15">
      <c r="A24" s="25"/>
      <c r="B24" s="24" t="s">
        <v>6</v>
      </c>
      <c r="C24" s="12">
        <f t="shared" si="1"/>
        <v>2063</v>
      </c>
      <c r="D24" s="12">
        <v>832</v>
      </c>
      <c r="E24" s="12">
        <v>1154</v>
      </c>
      <c r="F24" s="12">
        <v>31</v>
      </c>
      <c r="G24" s="13">
        <v>46</v>
      </c>
      <c r="H24" s="50"/>
    </row>
    <row r="25" spans="1:8" x14ac:dyDescent="0.15">
      <c r="A25" s="25"/>
      <c r="B25" s="24" t="s">
        <v>103</v>
      </c>
      <c r="C25" s="12">
        <f t="shared" si="1"/>
        <v>1626</v>
      </c>
      <c r="D25" s="12">
        <v>650</v>
      </c>
      <c r="E25" s="12">
        <v>929</v>
      </c>
      <c r="F25" s="12">
        <v>20</v>
      </c>
      <c r="G25" s="13">
        <v>27</v>
      </c>
      <c r="H25" s="50"/>
    </row>
    <row r="26" spans="1:8" x14ac:dyDescent="0.15">
      <c r="A26" s="25"/>
      <c r="B26" s="24" t="s">
        <v>10</v>
      </c>
      <c r="C26" s="12">
        <f t="shared" si="1"/>
        <v>1072</v>
      </c>
      <c r="D26" s="12">
        <v>451</v>
      </c>
      <c r="E26" s="12">
        <v>602</v>
      </c>
      <c r="F26" s="12">
        <v>9</v>
      </c>
      <c r="G26" s="13">
        <v>10</v>
      </c>
      <c r="H26" s="50"/>
    </row>
    <row r="27" spans="1:8" x14ac:dyDescent="0.15">
      <c r="A27" s="25"/>
      <c r="B27" s="24" t="s">
        <v>104</v>
      </c>
      <c r="C27" s="12">
        <f t="shared" si="1"/>
        <v>941</v>
      </c>
      <c r="D27" s="12">
        <v>385</v>
      </c>
      <c r="E27" s="12">
        <v>518</v>
      </c>
      <c r="F27" s="12">
        <v>13</v>
      </c>
      <c r="G27" s="13">
        <v>25</v>
      </c>
      <c r="H27" s="50"/>
    </row>
    <row r="28" spans="1:8" x14ac:dyDescent="0.15">
      <c r="A28" s="25"/>
      <c r="B28" s="24" t="s">
        <v>105</v>
      </c>
      <c r="C28" s="12">
        <f t="shared" si="1"/>
        <v>1139</v>
      </c>
      <c r="D28" s="12">
        <v>456</v>
      </c>
      <c r="E28" s="12">
        <v>647</v>
      </c>
      <c r="F28" s="12">
        <v>15</v>
      </c>
      <c r="G28" s="13">
        <v>21</v>
      </c>
      <c r="H28" s="50"/>
    </row>
    <row r="29" spans="1:8" x14ac:dyDescent="0.15">
      <c r="A29" s="25"/>
      <c r="B29" s="24" t="s">
        <v>106</v>
      </c>
      <c r="C29" s="12">
        <f t="shared" si="1"/>
        <v>784</v>
      </c>
      <c r="D29" s="12">
        <v>298</v>
      </c>
      <c r="E29" s="12">
        <v>448</v>
      </c>
      <c r="F29" s="12">
        <v>16</v>
      </c>
      <c r="G29" s="13">
        <v>22</v>
      </c>
      <c r="H29" s="50"/>
    </row>
    <row r="30" spans="1:8" x14ac:dyDescent="0.15">
      <c r="A30" s="25"/>
      <c r="B30" s="24" t="s">
        <v>107</v>
      </c>
      <c r="C30" s="12">
        <f t="shared" si="1"/>
        <v>4572</v>
      </c>
      <c r="D30" s="12">
        <v>1770</v>
      </c>
      <c r="E30" s="12">
        <v>2640</v>
      </c>
      <c r="F30" s="12">
        <v>64</v>
      </c>
      <c r="G30" s="13">
        <v>98</v>
      </c>
      <c r="H30" s="50"/>
    </row>
    <row r="31" spans="1:8" x14ac:dyDescent="0.15">
      <c r="A31" s="25"/>
      <c r="B31" s="24" t="s">
        <v>21</v>
      </c>
      <c r="C31" s="12">
        <f t="shared" si="1"/>
        <v>3581</v>
      </c>
      <c r="D31" s="12">
        <v>1356</v>
      </c>
      <c r="E31" s="12">
        <v>2074</v>
      </c>
      <c r="F31" s="12">
        <v>58</v>
      </c>
      <c r="G31" s="13">
        <v>93</v>
      </c>
      <c r="H31" s="50"/>
    </row>
    <row r="32" spans="1:8" x14ac:dyDescent="0.15">
      <c r="A32" s="25"/>
      <c r="B32" s="24" t="s">
        <v>22</v>
      </c>
      <c r="C32" s="12">
        <f t="shared" si="1"/>
        <v>2271</v>
      </c>
      <c r="D32" s="12">
        <v>907</v>
      </c>
      <c r="E32" s="12">
        <v>1318</v>
      </c>
      <c r="F32" s="12">
        <v>20</v>
      </c>
      <c r="G32" s="13">
        <v>26</v>
      </c>
      <c r="H32" s="50"/>
    </row>
    <row r="33" spans="1:8" x14ac:dyDescent="0.15">
      <c r="A33" s="25"/>
      <c r="B33" s="24" t="s">
        <v>108</v>
      </c>
      <c r="C33" s="12">
        <f t="shared" si="1"/>
        <v>2871</v>
      </c>
      <c r="D33" s="12">
        <v>1118</v>
      </c>
      <c r="E33" s="12">
        <v>1651</v>
      </c>
      <c r="F33" s="12">
        <v>41</v>
      </c>
      <c r="G33" s="13">
        <v>61</v>
      </c>
      <c r="H33" s="50"/>
    </row>
    <row r="34" spans="1:8" x14ac:dyDescent="0.15">
      <c r="A34" s="25"/>
      <c r="B34" s="24" t="s">
        <v>24</v>
      </c>
      <c r="C34" s="12">
        <f t="shared" si="1"/>
        <v>3556</v>
      </c>
      <c r="D34" s="12">
        <v>1370</v>
      </c>
      <c r="E34" s="12">
        <v>2068</v>
      </c>
      <c r="F34" s="12">
        <v>47</v>
      </c>
      <c r="G34" s="13">
        <v>71</v>
      </c>
      <c r="H34" s="50"/>
    </row>
    <row r="35" spans="1:8" x14ac:dyDescent="0.15">
      <c r="A35" s="25"/>
      <c r="B35" s="24" t="s">
        <v>109</v>
      </c>
      <c r="C35" s="12">
        <f t="shared" si="1"/>
        <v>2294</v>
      </c>
      <c r="D35" s="12">
        <v>907</v>
      </c>
      <c r="E35" s="12">
        <v>1309</v>
      </c>
      <c r="F35" s="12">
        <v>31</v>
      </c>
      <c r="G35" s="13">
        <v>47</v>
      </c>
      <c r="H35" s="50"/>
    </row>
    <row r="36" spans="1:8" ht="14.25" thickBot="1" x14ac:dyDescent="0.2">
      <c r="A36" s="26"/>
      <c r="B36" s="27" t="s">
        <v>110</v>
      </c>
      <c r="C36" s="28">
        <f t="shared" si="1"/>
        <v>2062</v>
      </c>
      <c r="D36" s="28">
        <v>834</v>
      </c>
      <c r="E36" s="28">
        <v>1181</v>
      </c>
      <c r="F36" s="28">
        <v>18</v>
      </c>
      <c r="G36" s="29">
        <v>29</v>
      </c>
      <c r="H36" s="50"/>
    </row>
    <row r="37" spans="1:8" x14ac:dyDescent="0.15">
      <c r="A37" s="1" t="s">
        <v>100</v>
      </c>
    </row>
  </sheetData>
  <mergeCells count="2">
    <mergeCell ref="D3:E3"/>
    <mergeCell ref="F3:G3"/>
  </mergeCells>
  <phoneticPr fontId="2"/>
  <pageMargins left="0.7" right="0.7" top="0.75" bottom="0.75" header="0.3" footer="0.3"/>
  <pageSetup paperSize="9" orientation="landscape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AM22"/>
  <sheetViews>
    <sheetView zoomScaleNormal="100" workbookViewId="0"/>
  </sheetViews>
  <sheetFormatPr defaultRowHeight="13.5" x14ac:dyDescent="0.15"/>
  <cols>
    <col min="1" max="1" width="16.625" style="1" customWidth="1"/>
    <col min="2" max="4" width="20.375" style="1" customWidth="1"/>
    <col min="5" max="28" width="9" style="1"/>
    <col min="29" max="29" width="11.625" style="1" bestFit="1" customWidth="1"/>
    <col min="30" max="38" width="9" style="1"/>
    <col min="39" max="39" width="11.625" style="1" bestFit="1" customWidth="1"/>
    <col min="40" max="16384" width="9" style="1"/>
  </cols>
  <sheetData>
    <row r="1" spans="1:4" ht="14.25" thickBot="1" x14ac:dyDescent="0.2">
      <c r="A1" s="1" t="s">
        <v>129</v>
      </c>
    </row>
    <row r="2" spans="1:4" x14ac:dyDescent="0.15">
      <c r="A2" s="3" t="s">
        <v>1</v>
      </c>
      <c r="B2" s="4" t="s">
        <v>89</v>
      </c>
      <c r="C2" s="4" t="s">
        <v>27</v>
      </c>
      <c r="D2" s="5" t="s">
        <v>99</v>
      </c>
    </row>
    <row r="3" spans="1:4" x14ac:dyDescent="0.15">
      <c r="A3" s="25"/>
      <c r="B3" s="38" t="s">
        <v>28</v>
      </c>
      <c r="C3" s="38" t="s">
        <v>29</v>
      </c>
      <c r="D3" s="39" t="s">
        <v>29</v>
      </c>
    </row>
    <row r="4" spans="1:4" x14ac:dyDescent="0.15">
      <c r="A4" s="10">
        <v>27</v>
      </c>
      <c r="B4" s="12">
        <v>560865</v>
      </c>
      <c r="C4" s="12">
        <v>6278907888</v>
      </c>
      <c r="D4" s="13">
        <v>1655537694</v>
      </c>
    </row>
    <row r="5" spans="1:4" x14ac:dyDescent="0.15">
      <c r="A5" s="10">
        <v>28</v>
      </c>
      <c r="B5" s="12">
        <v>572879</v>
      </c>
      <c r="C5" s="12">
        <v>6415036542</v>
      </c>
      <c r="D5" s="13">
        <v>1646701559</v>
      </c>
    </row>
    <row r="6" spans="1:4" x14ac:dyDescent="0.15">
      <c r="A6" s="10">
        <v>29</v>
      </c>
      <c r="B6" s="12">
        <v>570753</v>
      </c>
      <c r="C6" s="12">
        <v>6261735537</v>
      </c>
      <c r="D6" s="13">
        <v>1608972805</v>
      </c>
    </row>
    <row r="7" spans="1:4" x14ac:dyDescent="0.15">
      <c r="A7" s="10">
        <v>30</v>
      </c>
      <c r="B7" s="12">
        <v>577072</v>
      </c>
      <c r="C7" s="12">
        <v>6344868275</v>
      </c>
      <c r="D7" s="13">
        <v>1622249414</v>
      </c>
    </row>
    <row r="8" spans="1:4" x14ac:dyDescent="0.15">
      <c r="A8" s="10" t="s">
        <v>75</v>
      </c>
      <c r="B8" s="12">
        <v>577096</v>
      </c>
      <c r="C8" s="12">
        <v>6382740198</v>
      </c>
      <c r="D8" s="13">
        <v>1643636022</v>
      </c>
    </row>
    <row r="9" spans="1:4" x14ac:dyDescent="0.15">
      <c r="A9" s="10">
        <v>2</v>
      </c>
      <c r="B9" s="12">
        <v>488255</v>
      </c>
      <c r="C9" s="12">
        <v>5618000878</v>
      </c>
      <c r="D9" s="13">
        <v>1454532217</v>
      </c>
    </row>
    <row r="10" spans="1:4" x14ac:dyDescent="0.15">
      <c r="A10" s="10">
        <v>3</v>
      </c>
      <c r="B10" s="12">
        <v>521587</v>
      </c>
      <c r="C10" s="12">
        <v>6156684688</v>
      </c>
      <c r="D10" s="13">
        <v>1563210788</v>
      </c>
    </row>
    <row r="11" spans="1:4" x14ac:dyDescent="0.15">
      <c r="A11" s="10">
        <v>4</v>
      </c>
      <c r="B11" s="12">
        <v>530610</v>
      </c>
      <c r="C11" s="12">
        <v>6448808531</v>
      </c>
      <c r="D11" s="13">
        <v>1593320608</v>
      </c>
    </row>
    <row r="12" spans="1:4" x14ac:dyDescent="0.15">
      <c r="A12" s="42" t="s">
        <v>30</v>
      </c>
      <c r="B12" s="8">
        <v>232871</v>
      </c>
      <c r="C12" s="8">
        <v>2924591036</v>
      </c>
      <c r="D12" s="9">
        <v>646427756</v>
      </c>
    </row>
    <row r="13" spans="1:4" x14ac:dyDescent="0.15">
      <c r="A13" s="25" t="s">
        <v>31</v>
      </c>
      <c r="B13" s="12">
        <v>295181</v>
      </c>
      <c r="C13" s="12">
        <v>3466553460</v>
      </c>
      <c r="D13" s="13">
        <v>935802261</v>
      </c>
    </row>
    <row r="14" spans="1:4" x14ac:dyDescent="0.15">
      <c r="A14" s="25" t="s">
        <v>32</v>
      </c>
      <c r="B14" s="12">
        <v>2558</v>
      </c>
      <c r="C14" s="12">
        <v>57664035</v>
      </c>
      <c r="D14" s="13">
        <v>11090591</v>
      </c>
    </row>
    <row r="15" spans="1:4" x14ac:dyDescent="0.15">
      <c r="A15" s="42" t="s">
        <v>86</v>
      </c>
      <c r="B15" s="8">
        <v>1643</v>
      </c>
      <c r="C15" s="8">
        <v>757439830</v>
      </c>
      <c r="D15" s="9">
        <v>99071826</v>
      </c>
    </row>
    <row r="16" spans="1:4" x14ac:dyDescent="0.15">
      <c r="A16" s="46" t="s">
        <v>87</v>
      </c>
      <c r="B16" s="16">
        <v>272394</v>
      </c>
      <c r="C16" s="16">
        <v>3060728880</v>
      </c>
      <c r="D16" s="17">
        <v>779225531</v>
      </c>
    </row>
    <row r="17" spans="1:39" x14ac:dyDescent="0.15">
      <c r="A17" s="25" t="s">
        <v>33</v>
      </c>
      <c r="B17" s="12">
        <v>76314</v>
      </c>
      <c r="C17" s="12">
        <v>1003000200</v>
      </c>
      <c r="D17" s="13">
        <v>291910437</v>
      </c>
      <c r="AC17" s="1">
        <v>6278907888</v>
      </c>
      <c r="AM17" s="1">
        <v>1655537694</v>
      </c>
    </row>
    <row r="18" spans="1:39" x14ac:dyDescent="0.15">
      <c r="A18" s="25" t="s">
        <v>34</v>
      </c>
      <c r="B18" s="12">
        <v>164239</v>
      </c>
      <c r="C18" s="12">
        <v>1449029240</v>
      </c>
      <c r="D18" s="13">
        <v>376765463</v>
      </c>
    </row>
    <row r="19" spans="1:39" x14ac:dyDescent="0.15">
      <c r="A19" s="25" t="s">
        <v>35</v>
      </c>
      <c r="B19" s="12">
        <v>512</v>
      </c>
      <c r="C19" s="12">
        <v>34905760</v>
      </c>
      <c r="D19" s="13">
        <v>9546845</v>
      </c>
    </row>
    <row r="20" spans="1:39" x14ac:dyDescent="0.15">
      <c r="A20" s="25" t="s">
        <v>36</v>
      </c>
      <c r="B20" s="12">
        <v>11547</v>
      </c>
      <c r="C20" s="12">
        <v>72011282</v>
      </c>
      <c r="D20" s="13">
        <v>21566252</v>
      </c>
    </row>
    <row r="21" spans="1:39" x14ac:dyDescent="0.15">
      <c r="A21" s="25" t="s">
        <v>37</v>
      </c>
      <c r="B21" s="12">
        <v>1403</v>
      </c>
      <c r="C21" s="12">
        <v>14029304</v>
      </c>
      <c r="D21" s="13">
        <v>4143663</v>
      </c>
    </row>
    <row r="22" spans="1:39" ht="14.25" thickBot="1" x14ac:dyDescent="0.2">
      <c r="A22" s="26" t="s">
        <v>32</v>
      </c>
      <c r="B22" s="28">
        <v>2558</v>
      </c>
      <c r="C22" s="28">
        <v>57664035</v>
      </c>
      <c r="D22" s="29">
        <v>11090591</v>
      </c>
    </row>
  </sheetData>
  <phoneticPr fontId="2"/>
  <pageMargins left="0.7" right="0.7" top="0.75" bottom="0.75" header="0.3" footer="0.3"/>
  <pageSetup paperSize="9" orientation="portrait" verticalDpi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baseType="lpstr" size="14">
      <vt:lpstr>25-1</vt:lpstr>
      <vt:lpstr>25-2</vt:lpstr>
      <vt:lpstr>25-3</vt:lpstr>
      <vt:lpstr>25-4</vt:lpstr>
      <vt:lpstr>25-5</vt:lpstr>
      <vt:lpstr>25-6</vt:lpstr>
      <vt:lpstr>25-7</vt:lpstr>
      <vt:lpstr>25-8</vt:lpstr>
      <vt:lpstr>25-9</vt:lpstr>
      <vt:lpstr>25-10</vt:lpstr>
      <vt:lpstr>25-11</vt:lpstr>
      <vt:lpstr>25-12</vt:lpstr>
      <vt:lpstr>'25-5'!Print_Area</vt:lpstr>
      <vt:lpstr>'25-9'!Print_Area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2025-08-29T06:30:11Z</dcterms:modified>
</cp:coreProperties>
</file>